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 refMode="R1C1"/>
</workbook>
</file>

<file path=xl/sharedStrings.xml><?xml version="1.0" encoding="utf-8"?>
<sst xmlns="http://schemas.openxmlformats.org/spreadsheetml/2006/main" count="453" uniqueCount="344">
  <si>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</si>
  <si>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</si>
  <si>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</si>
  <si>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</si>
  <si>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</si>
  <si>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</si>
  <si>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</si>
  <si>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</si>
  <si>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</si>
  <si>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</si>
  <si>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</si>
  <si>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</si>
  <si>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</si>
  <si>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</si>
  <si>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</si>
  <si>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</si>
  <si>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</si>
  <si>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</si>
  <si>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</si>
  <si>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</si>
  <si>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</si>
  <si>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</si>
  <si>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</si>
  <si>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</si>
  <si>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</si>
  <si>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</si>
  <si>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</si>
  <si>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</si>
  <si>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</si>
  <si>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</si>
  <si>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</si>
  <si>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</si>
  <si>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</si>
  <si>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</si>
  <si>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</si>
  <si>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</si>
  <si>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</si>
  <si>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</si>
  <si>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</si>
  <si>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</si>
  <si>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</si>
  <si>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</si>
  <si>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</si>
  <si>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</si>
  <si>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</si>
  <si>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</si>
  <si>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</si>
  <si>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</si>
  <si>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</si>
  <si>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</si>
  <si>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</si>
  <si>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</si>
  <si>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</si>
  <si>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</si>
  <si>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</si>
  <si>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</si>
  <si>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</si>
  <si>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</si>
  <si>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</si>
  <si>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</si>
  <si>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</si>
  <si>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</si>
  <si>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</si>
  <si>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</si>
  <si>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</si>
  <si>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</si>
  <si>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</si>
  <si>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</si>
  <si>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</si>
  <si>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</si>
  <si>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</si>
  <si>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</si>
  <si>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</si>
  <si>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</si>
  <si>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</si>
  <si>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</si>
  <si>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</si>
  <si>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</si>
  <si>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</si>
  <si>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</si>
  <si>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</si>
  <si>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</si>
  <si>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</si>
  <si>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</si>
  <si>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</si>
  <si>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</si>
  <si>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</si>
  <si>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</si>
  <si>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</si>
  <si>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</si>
  <si>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</si>
  <si>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</si>
  <si>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</si>
  <si>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</si>
  <si>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</si>
  <si>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</si>
  <si>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</si>
  <si>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</si>
  <si>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</si>
  <si>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</si>
  <si>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</si>
  <si>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</si>
  <si>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</si>
  <si>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</si>
  <si>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</si>
  <si>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</si>
  <si>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</si>
  <si>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</si>
  <si>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</si>
  <si>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</si>
  <si>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</si>
  <si>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</si>
  <si>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</si>
  <si>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</si>
  <si>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</si>
  <si>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</si>
  <si>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</si>
  <si>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</si>
  <si>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</si>
  <si>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</si>
  <si>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</si>
  <si>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</si>
  <si>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</si>
  <si>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</si>
  <si>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</si>
  <si>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</si>
  <si>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</si>
  <si>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</si>
  <si>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</si>
  <si>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</si>
  <si>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</si>
  <si>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</si>
  <si>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</si>
  <si>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</si>
  <si>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</si>
  <si>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</si>
  <si>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</si>
  <si>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</si>
  <si>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</si>
  <si>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</si>
  <si>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</si>
  <si>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</si>
  <si>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</si>
  <si>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</si>
  <si>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</si>
  <si>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</si>
  <si>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</si>
  <si>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</si>
  <si>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</si>
  <si>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</si>
  <si>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</si>
  <si>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</si>
  <si>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</si>
  <si>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</si>
  <si>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</si>
  <si>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</si>
  <si>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</si>
  <si>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</si>
  <si>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</si>
  <si>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</si>
  <si>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</si>
  <si>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</si>
  <si>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</si>
  <si>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</si>
  <si>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</si>
  <si>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</si>
  <si>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</si>
  <si>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</si>
  <si>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</si>
  <si>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</si>
  <si>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</si>
  <si>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</si>
  <si>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</si>
  <si>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</si>
  <si>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</si>
  <si>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</si>
  <si>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</si>
  <si>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</si>
  <si>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</si>
  <si>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</si>
  <si>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</si>
  <si>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</si>
  <si>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</si>
  <si>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</si>
  <si>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</si>
  <si>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</si>
  <si>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</si>
  <si>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</si>
  <si>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</si>
  <si>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</si>
  <si>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</si>
  <si>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</si>
  <si>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</si>
  <si>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</si>
  <si>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</si>
  <si>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</si>
  <si>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</si>
  <si>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</si>
  <si>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</si>
  <si>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</si>
  <si>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</si>
  <si>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</si>
  <si>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</si>
  <si>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</si>
  <si>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</si>
  <si>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</si>
  <si>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</si>
  <si>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</si>
  <si>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</si>
  <si>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</si>
  <si>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</si>
  <si>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</si>
  <si>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</si>
  <si>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</si>
  <si>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</si>
  <si>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</si>
  <si>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</si>
  <si>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</si>
  <si>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</si>
  <si>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</si>
  <si>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</si>
  <si>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</si>
  <si>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</si>
  <si>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</si>
  <si>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</si>
  <si>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</si>
  <si>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</si>
  <si>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</si>
  <si>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</si>
  <si>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</si>
  <si>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</si>
  <si>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</si>
  <si>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</si>
  <si>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</si>
  <si>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</si>
  <si>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</si>
  <si>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</si>
  <si>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</si>
  <si>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</si>
  <si>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</si>
  <si>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</si>
  <si>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</si>
  <si>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</si>
  <si>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</si>
  <si>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</si>
  <si>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</si>
  <si>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</si>
  <si>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</si>
  <si>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</si>
  <si>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</si>
  <si>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</si>
  <si>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</si>
  <si>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</si>
  <si>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</si>
  <si>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</si>
  <si>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</si>
  <si>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</si>
  <si>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</si>
  <si>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</si>
  <si>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</si>
  <si>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</si>
  <si>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</si>
  <si>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</si>
  <si>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</si>
  <si>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</si>
  <si>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</si>
  <si>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</si>
  <si>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</si>
  <si>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</si>
  <si>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</si>
  <si>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</si>
  <si>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</si>
  <si>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</si>
  <si>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</si>
  <si>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</si>
  <si>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</si>
  <si>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</si>
  <si>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</si>
  <si>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</si>
  <si>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</si>
  <si>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</si>
  <si>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</si>
  <si>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</si>
  <si>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</si>
  <si>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</si>
  <si>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</si>
  <si>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</si>
  <si>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</si>
  <si>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</si>
  <si>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</si>
  <si>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</si>
  <si>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</si>
  <si>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</si>
  <si>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</si>
  <si>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</si>
  <si>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</si>
  <si>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</si>
  <si>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</si>
  <si>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</si>
  <si>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</si>
  <si>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</si>
  <si>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</si>
  <si>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</si>
  <si>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</si>
  <si>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</si>
  <si>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</si>
  <si>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</si>
  <si>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</si>
  <si>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</si>
  <si>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</si>
  <si>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</si>
  <si>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</si>
  <si>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</si>
  <si>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</si>
  <si>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</si>
  <si>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</si>
  <si>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</si>
  <si>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</si>
  <si>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</si>
  <si>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</si>
  <si>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</si>
  <si>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</si>
  <si>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</si>
  <si>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</si>
  <si>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</si>
  <si>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</si>
  <si>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</si>
  <si>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</si>
  <si>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</si>
  <si>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</si>
  <si>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</si>
  <si>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</si>
  <si>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</si>
  <si>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</si>
  <si>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</si>
  <si>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</si>
  <si>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</si>
  <si>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</si>
  <si>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</si>
  <si>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</si>
  <si>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</si>
  <si>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</si>
  <si>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На 11.09.2015</t>
  </si>
  <si>
    <t>Аналіз фінансування установ на 11.09.2015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</si>
</sst>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workbookViewId="0" topLeftCell="A1">
      <selection activeCell="A3" sqref="A3:IV5"/>
    </sheetView>
  </sheetViews>
  <sheetFormatPr defaultColWidth="9.140625" defaultRowHeight="12.75"/>
  <cols>
    <col min="2" max="2" width="28.8515625" style="0" customWidth="1"/>
    <col min="3" max="3" width="14.8515625" style="0" customWidth="1"/>
    <col min="4" max="4" width="14.421875" style="0" customWidth="1"/>
    <col min="5" max="5" width="12.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11" customFormat="1" ht="23.25">
      <c r="A3" s="12" t="s">
        <v>111</v>
      </c>
      <c r="B3" s="13"/>
      <c r="C3" s="13"/>
      <c r="D3" s="13"/>
      <c r="E3" s="13"/>
      <c r="F3" s="13"/>
      <c r="G3" s="13"/>
      <c r="H3" s="13"/>
      <c r="I3" s="13"/>
    </row>
    <row r="4" spans="1:9" s="11" customFormat="1" ht="12.75">
      <c r="A4" s="13" t="s">
        <v>110</v>
      </c>
      <c r="B4" s="13"/>
      <c r="C4" s="13"/>
      <c r="D4" s="13"/>
      <c r="E4" s="13"/>
      <c r="F4" s="13"/>
      <c r="G4" s="13"/>
      <c r="H4" s="13"/>
      <c r="I4" s="13"/>
    </row>
    <row r="5" spans="1:9" s="11" customFormat="1" ht="18">
      <c r="A5" s="14" t="s">
        <v>342</v>
      </c>
      <c r="B5" s="13"/>
      <c r="C5" s="13"/>
      <c r="D5" s="13"/>
      <c r="E5" s="13"/>
      <c r="F5" s="13"/>
      <c r="G5" s="13"/>
      <c r="H5" s="13"/>
      <c r="I5" s="13"/>
    </row>
    <row r="7" spans="1:5" ht="12.75">
      <c r="A7" s="7" t="s">
        <v>2</v>
      </c>
      <c r="B7" s="7" t="s">
        <v>19</v>
      </c>
      <c r="C7" s="7" t="s">
        <v>20</v>
      </c>
      <c r="D7" s="7" t="s">
        <v>21</v>
      </c>
      <c r="E7" s="7" t="s">
        <v>22</v>
      </c>
    </row>
    <row r="8" spans="1:5" ht="12.75">
      <c r="A8" s="8">
        <v>10000000</v>
      </c>
      <c r="B8" s="8" t="s">
        <v>23</v>
      </c>
      <c r="C8" s="8">
        <v>69421362</v>
      </c>
      <c r="D8" s="8">
        <v>89645775.97</v>
      </c>
      <c r="E8" s="8">
        <f aca="true" t="shared" si="0" ref="E8:E71">IF(C8=0,0,D8/C8*100)</f>
        <v>129.13283949974937</v>
      </c>
    </row>
    <row r="9" spans="1:5" ht="12.75">
      <c r="A9" s="8">
        <v>11000000</v>
      </c>
      <c r="B9" s="8" t="s">
        <v>24</v>
      </c>
      <c r="C9" s="8">
        <v>38985729</v>
      </c>
      <c r="D9" s="8">
        <v>38709212.08</v>
      </c>
      <c r="E9" s="8">
        <f t="shared" si="0"/>
        <v>99.29072271548391</v>
      </c>
    </row>
    <row r="10" spans="1:5" ht="12.75">
      <c r="A10" s="8">
        <v>11010000</v>
      </c>
      <c r="B10" s="8" t="s">
        <v>25</v>
      </c>
      <c r="C10" s="8">
        <v>38985729</v>
      </c>
      <c r="D10" s="8">
        <v>38706132.08</v>
      </c>
      <c r="E10" s="8">
        <f t="shared" si="0"/>
        <v>99.28282238867457</v>
      </c>
    </row>
    <row r="11" spans="1:5" ht="12.75">
      <c r="A11" s="8">
        <v>11010100</v>
      </c>
      <c r="B11" s="8" t="s">
        <v>26</v>
      </c>
      <c r="C11" s="8">
        <v>31905729</v>
      </c>
      <c r="D11" s="8">
        <v>32509636.45</v>
      </c>
      <c r="E11" s="8">
        <f t="shared" si="0"/>
        <v>101.89278687222598</v>
      </c>
    </row>
    <row r="12" spans="1:5" ht="12.75">
      <c r="A12" s="8">
        <v>11010200</v>
      </c>
      <c r="B12" s="8" t="s">
        <v>27</v>
      </c>
      <c r="C12" s="8">
        <v>4520000</v>
      </c>
      <c r="D12" s="8">
        <v>4022655.27</v>
      </c>
      <c r="E12" s="8">
        <f t="shared" si="0"/>
        <v>88.99679800884955</v>
      </c>
    </row>
    <row r="13" spans="1:5" ht="12.75">
      <c r="A13" s="8">
        <v>11010400</v>
      </c>
      <c r="B13" s="8" t="s">
        <v>28</v>
      </c>
      <c r="C13" s="8">
        <v>1504000</v>
      </c>
      <c r="D13" s="8">
        <v>759657.09</v>
      </c>
      <c r="E13" s="8">
        <f t="shared" si="0"/>
        <v>50.509115026595744</v>
      </c>
    </row>
    <row r="14" spans="1:5" ht="12.75">
      <c r="A14" s="8">
        <v>11010500</v>
      </c>
      <c r="B14" s="8" t="s">
        <v>29</v>
      </c>
      <c r="C14" s="8">
        <v>1056000</v>
      </c>
      <c r="D14" s="8">
        <v>1414183.27</v>
      </c>
      <c r="E14" s="8">
        <f t="shared" si="0"/>
        <v>133.91887026515153</v>
      </c>
    </row>
    <row r="15" spans="1:5" ht="12.75">
      <c r="A15" s="8">
        <v>11010900</v>
      </c>
      <c r="B15" s="8" t="s">
        <v>30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31</v>
      </c>
      <c r="C16" s="8">
        <v>0</v>
      </c>
      <c r="D16" s="8">
        <v>3080</v>
      </c>
      <c r="E16" s="8">
        <f t="shared" si="0"/>
        <v>0</v>
      </c>
    </row>
    <row r="17" spans="1:5" ht="12.75">
      <c r="A17" s="8">
        <v>11020200</v>
      </c>
      <c r="B17" s="8" t="s">
        <v>32</v>
      </c>
      <c r="C17" s="8">
        <v>0</v>
      </c>
      <c r="D17" s="8">
        <v>3080</v>
      </c>
      <c r="E17" s="8">
        <f t="shared" si="0"/>
        <v>0</v>
      </c>
    </row>
    <row r="18" spans="1:5" ht="12.75">
      <c r="A18" s="8">
        <v>13000000</v>
      </c>
      <c r="B18" s="8" t="s">
        <v>33</v>
      </c>
      <c r="C18" s="8">
        <v>186096</v>
      </c>
      <c r="D18" s="8">
        <v>227215.68</v>
      </c>
      <c r="E18" s="8">
        <f t="shared" si="0"/>
        <v>122.09595047717308</v>
      </c>
    </row>
    <row r="19" spans="1:5" ht="12.75">
      <c r="A19" s="8">
        <v>13010000</v>
      </c>
      <c r="B19" s="8" t="s">
        <v>34</v>
      </c>
      <c r="C19" s="8">
        <v>96096</v>
      </c>
      <c r="D19" s="8">
        <v>120890.22</v>
      </c>
      <c r="E19" s="8">
        <f t="shared" si="0"/>
        <v>125.801510989011</v>
      </c>
    </row>
    <row r="20" spans="1:5" ht="12.75">
      <c r="A20" s="8">
        <v>13010200</v>
      </c>
      <c r="B20" s="8" t="s">
        <v>35</v>
      </c>
      <c r="C20" s="8">
        <v>96096</v>
      </c>
      <c r="D20" s="8">
        <v>120890.22</v>
      </c>
      <c r="E20" s="8">
        <f t="shared" si="0"/>
        <v>125.801510989011</v>
      </c>
    </row>
    <row r="21" spans="1:5" ht="12.75">
      <c r="A21" s="8">
        <v>13030000</v>
      </c>
      <c r="B21" s="8" t="s">
        <v>36</v>
      </c>
      <c r="C21" s="8">
        <v>90000</v>
      </c>
      <c r="D21" s="8">
        <v>106325.46</v>
      </c>
      <c r="E21" s="8">
        <f t="shared" si="0"/>
        <v>118.13940000000001</v>
      </c>
    </row>
    <row r="22" spans="1:5" ht="12.75">
      <c r="A22" s="8">
        <v>13030200</v>
      </c>
      <c r="B22" s="8" t="s">
        <v>37</v>
      </c>
      <c r="C22" s="8">
        <v>90000</v>
      </c>
      <c r="D22" s="8">
        <v>106325.46</v>
      </c>
      <c r="E22" s="8">
        <f t="shared" si="0"/>
        <v>118.13940000000001</v>
      </c>
    </row>
    <row r="23" spans="1:5" ht="12.75">
      <c r="A23" s="8">
        <v>14000000</v>
      </c>
      <c r="B23" s="8" t="s">
        <v>38</v>
      </c>
      <c r="C23" s="8">
        <v>8341403</v>
      </c>
      <c r="D23" s="8">
        <v>21716402.31</v>
      </c>
      <c r="E23" s="8">
        <f t="shared" si="0"/>
        <v>260.34472030664386</v>
      </c>
    </row>
    <row r="24" spans="1:5" ht="12.75">
      <c r="A24" s="8">
        <v>14040000</v>
      </c>
      <c r="B24" s="8" t="s">
        <v>39</v>
      </c>
      <c r="C24" s="8">
        <v>8341403</v>
      </c>
      <c r="D24" s="8">
        <v>21716402.31</v>
      </c>
      <c r="E24" s="8">
        <f t="shared" si="0"/>
        <v>260.34472030664386</v>
      </c>
    </row>
    <row r="25" spans="1:5" ht="12.75">
      <c r="A25" s="8">
        <v>18000000</v>
      </c>
      <c r="B25" s="8" t="s">
        <v>40</v>
      </c>
      <c r="C25" s="8">
        <v>21447858</v>
      </c>
      <c r="D25" s="8">
        <v>28541423.07</v>
      </c>
      <c r="E25" s="8">
        <f t="shared" si="0"/>
        <v>133.0735361545195</v>
      </c>
    </row>
    <row r="26" spans="1:5" ht="12.75">
      <c r="A26" s="8">
        <v>18010000</v>
      </c>
      <c r="B26" s="8" t="s">
        <v>41</v>
      </c>
      <c r="C26" s="8">
        <v>8830542</v>
      </c>
      <c r="D26" s="8">
        <v>12120187.95</v>
      </c>
      <c r="E26" s="8">
        <f t="shared" si="0"/>
        <v>137.2530468684708</v>
      </c>
    </row>
    <row r="27" spans="1:5" ht="12.75">
      <c r="A27" s="8">
        <v>18010100</v>
      </c>
      <c r="B27" s="8" t="s">
        <v>42</v>
      </c>
      <c r="C27" s="8">
        <v>8000</v>
      </c>
      <c r="D27" s="8">
        <v>71963.44</v>
      </c>
      <c r="E27" s="8">
        <f t="shared" si="0"/>
        <v>899.5430000000001</v>
      </c>
    </row>
    <row r="28" spans="1:5" ht="12.75">
      <c r="A28" s="8">
        <v>18010200</v>
      </c>
      <c r="B28" s="8" t="s">
        <v>127</v>
      </c>
      <c r="C28" s="8">
        <v>0</v>
      </c>
      <c r="D28" s="8">
        <v>44490.65</v>
      </c>
      <c r="E28" s="8">
        <f t="shared" si="0"/>
        <v>0</v>
      </c>
    </row>
    <row r="29" spans="1:5" ht="12.75">
      <c r="A29" s="8">
        <v>18010300</v>
      </c>
      <c r="B29" s="8" t="s">
        <v>112</v>
      </c>
      <c r="C29" s="8">
        <v>0</v>
      </c>
      <c r="D29" s="8">
        <v>1143.53</v>
      </c>
      <c r="E29" s="8">
        <f t="shared" si="0"/>
        <v>0</v>
      </c>
    </row>
    <row r="30" spans="1:5" ht="12.75">
      <c r="A30" s="8">
        <v>18010400</v>
      </c>
      <c r="B30" s="8" t="s">
        <v>43</v>
      </c>
      <c r="C30" s="8">
        <v>360022</v>
      </c>
      <c r="D30" s="8">
        <v>1585292.74</v>
      </c>
      <c r="E30" s="8">
        <f t="shared" si="0"/>
        <v>440.33218525534556</v>
      </c>
    </row>
    <row r="31" spans="1:5" ht="12.75">
      <c r="A31" s="8">
        <v>18010500</v>
      </c>
      <c r="B31" s="8" t="s">
        <v>44</v>
      </c>
      <c r="C31" s="8">
        <v>1516968</v>
      </c>
      <c r="D31" s="8">
        <v>1711765.65</v>
      </c>
      <c r="E31" s="8">
        <f t="shared" si="0"/>
        <v>112.84124978246079</v>
      </c>
    </row>
    <row r="32" spans="1:5" ht="12.75">
      <c r="A32" s="8">
        <v>18010600</v>
      </c>
      <c r="B32" s="8" t="s">
        <v>45</v>
      </c>
      <c r="C32" s="8">
        <v>4144892</v>
      </c>
      <c r="D32" s="8">
        <v>5012229.15</v>
      </c>
      <c r="E32" s="8">
        <f t="shared" si="0"/>
        <v>120.92544630837185</v>
      </c>
    </row>
    <row r="33" spans="1:5" ht="12.75">
      <c r="A33" s="8">
        <v>18010700</v>
      </c>
      <c r="B33" s="8" t="s">
        <v>46</v>
      </c>
      <c r="C33" s="8">
        <v>1071518</v>
      </c>
      <c r="D33" s="8">
        <v>1376387.6</v>
      </c>
      <c r="E33" s="8">
        <f t="shared" si="0"/>
        <v>128.45212119628414</v>
      </c>
    </row>
    <row r="34" spans="1:5" ht="12.75">
      <c r="A34" s="8">
        <v>18010900</v>
      </c>
      <c r="B34" s="8" t="s">
        <v>47</v>
      </c>
      <c r="C34" s="8">
        <v>1704142</v>
      </c>
      <c r="D34" s="8">
        <v>1929415.15</v>
      </c>
      <c r="E34" s="8">
        <f t="shared" si="0"/>
        <v>113.21915368554967</v>
      </c>
    </row>
    <row r="35" spans="1:5" ht="12.75">
      <c r="A35" s="8">
        <v>18011000</v>
      </c>
      <c r="B35" s="8" t="s">
        <v>48</v>
      </c>
      <c r="C35" s="8">
        <v>25000</v>
      </c>
      <c r="D35" s="8">
        <v>354166.7</v>
      </c>
      <c r="E35" s="8">
        <f t="shared" si="0"/>
        <v>1416.6668</v>
      </c>
    </row>
    <row r="36" spans="1:5" ht="12.75">
      <c r="A36" s="8">
        <v>18011100</v>
      </c>
      <c r="B36" s="8" t="s">
        <v>49</v>
      </c>
      <c r="C36" s="8">
        <v>0</v>
      </c>
      <c r="D36" s="8">
        <v>33333.34</v>
      </c>
      <c r="E36" s="8">
        <f t="shared" si="0"/>
        <v>0</v>
      </c>
    </row>
    <row r="37" spans="1:5" ht="12.75">
      <c r="A37" s="8">
        <v>18030000</v>
      </c>
      <c r="B37" s="8" t="s">
        <v>50</v>
      </c>
      <c r="C37" s="8">
        <v>12250</v>
      </c>
      <c r="D37" s="8">
        <v>20616.6</v>
      </c>
      <c r="E37" s="8">
        <f t="shared" si="0"/>
        <v>168.29877551020408</v>
      </c>
    </row>
    <row r="38" spans="1:5" ht="12.75">
      <c r="A38" s="8">
        <v>18030100</v>
      </c>
      <c r="B38" s="8" t="s">
        <v>51</v>
      </c>
      <c r="C38" s="8">
        <v>2800</v>
      </c>
      <c r="D38" s="8">
        <v>5500</v>
      </c>
      <c r="E38" s="8">
        <f t="shared" si="0"/>
        <v>196.42857142857142</v>
      </c>
    </row>
    <row r="39" spans="1:5" ht="12.75">
      <c r="A39" s="8">
        <v>18030200</v>
      </c>
      <c r="B39" s="8" t="s">
        <v>52</v>
      </c>
      <c r="C39" s="8">
        <v>9450</v>
      </c>
      <c r="D39" s="8">
        <v>15116.6</v>
      </c>
      <c r="E39" s="8">
        <f t="shared" si="0"/>
        <v>159.96402116402118</v>
      </c>
    </row>
    <row r="40" spans="1:5" ht="12.75">
      <c r="A40" s="8">
        <v>18040000</v>
      </c>
      <c r="B40" s="8" t="s">
        <v>53</v>
      </c>
      <c r="C40" s="8">
        <v>0</v>
      </c>
      <c r="D40" s="8">
        <v>-22226.04</v>
      </c>
      <c r="E40" s="8">
        <f t="shared" si="0"/>
        <v>0</v>
      </c>
    </row>
    <row r="41" spans="1:5" ht="12.75">
      <c r="A41" s="8">
        <v>18040100</v>
      </c>
      <c r="B41" s="8" t="s">
        <v>54</v>
      </c>
      <c r="C41" s="8">
        <v>0</v>
      </c>
      <c r="D41" s="8">
        <v>-3989.61</v>
      </c>
      <c r="E41" s="8">
        <f t="shared" si="0"/>
        <v>0</v>
      </c>
    </row>
    <row r="42" spans="1:5" ht="12.75">
      <c r="A42" s="8">
        <v>18040200</v>
      </c>
      <c r="B42" s="8" t="s">
        <v>55</v>
      </c>
      <c r="C42" s="8">
        <v>0</v>
      </c>
      <c r="D42" s="8">
        <v>-17331.97</v>
      </c>
      <c r="E42" s="8">
        <f t="shared" si="0"/>
        <v>0</v>
      </c>
    </row>
    <row r="43" spans="1:5" ht="12.75">
      <c r="A43" s="8">
        <v>18040500</v>
      </c>
      <c r="B43" s="8" t="s">
        <v>56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57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58</v>
      </c>
      <c r="C45" s="8">
        <v>0</v>
      </c>
      <c r="D45" s="8">
        <v>1453.94</v>
      </c>
      <c r="E45" s="8">
        <f t="shared" si="0"/>
        <v>0</v>
      </c>
    </row>
    <row r="46" spans="1:5" ht="12.75">
      <c r="A46" s="8">
        <v>18040800</v>
      </c>
      <c r="B46" s="8" t="s">
        <v>59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60</v>
      </c>
      <c r="C47" s="8">
        <v>0</v>
      </c>
      <c r="D47" s="8">
        <v>440.11</v>
      </c>
      <c r="E47" s="8">
        <f t="shared" si="0"/>
        <v>0</v>
      </c>
    </row>
    <row r="48" spans="1:5" ht="12.75">
      <c r="A48" s="8">
        <v>18050000</v>
      </c>
      <c r="B48" s="8" t="s">
        <v>61</v>
      </c>
      <c r="C48" s="8">
        <v>12605066</v>
      </c>
      <c r="D48" s="8">
        <v>16422844.56</v>
      </c>
      <c r="E48" s="8">
        <f t="shared" si="0"/>
        <v>130.28765228202693</v>
      </c>
    </row>
    <row r="49" spans="1:5" ht="12.75">
      <c r="A49" s="8">
        <v>18050300</v>
      </c>
      <c r="B49" s="8" t="s">
        <v>62</v>
      </c>
      <c r="C49" s="8">
        <v>2645805</v>
      </c>
      <c r="D49" s="8">
        <v>2400809.94</v>
      </c>
      <c r="E49" s="8">
        <f t="shared" si="0"/>
        <v>90.74024502939558</v>
      </c>
    </row>
    <row r="50" spans="1:5" ht="12.75">
      <c r="A50" s="8">
        <v>18050400</v>
      </c>
      <c r="B50" s="8" t="s">
        <v>63</v>
      </c>
      <c r="C50" s="8">
        <v>8692275</v>
      </c>
      <c r="D50" s="8">
        <v>12448878.31</v>
      </c>
      <c r="E50" s="8">
        <f t="shared" si="0"/>
        <v>143.2177227480723</v>
      </c>
    </row>
    <row r="51" spans="1:5" ht="12.75">
      <c r="A51" s="8">
        <v>18050500</v>
      </c>
      <c r="B51" s="8" t="s">
        <v>64</v>
      </c>
      <c r="C51" s="8">
        <v>1266986</v>
      </c>
      <c r="D51" s="8">
        <v>1573156.31</v>
      </c>
      <c r="E51" s="8">
        <f t="shared" si="0"/>
        <v>124.16524807693219</v>
      </c>
    </row>
    <row r="52" spans="1:5" ht="12.75">
      <c r="A52" s="8">
        <v>19000000</v>
      </c>
      <c r="B52" s="8" t="s">
        <v>65</v>
      </c>
      <c r="C52" s="8">
        <v>460276</v>
      </c>
      <c r="D52" s="8">
        <v>451522.83</v>
      </c>
      <c r="E52" s="8">
        <f t="shared" si="0"/>
        <v>98.0982779897279</v>
      </c>
    </row>
    <row r="53" spans="1:5" ht="12.75">
      <c r="A53" s="8">
        <v>19010000</v>
      </c>
      <c r="B53" s="8" t="s">
        <v>66</v>
      </c>
      <c r="C53" s="8">
        <v>460276</v>
      </c>
      <c r="D53" s="8">
        <v>451522.83</v>
      </c>
      <c r="E53" s="8">
        <f t="shared" si="0"/>
        <v>98.0982779897279</v>
      </c>
    </row>
    <row r="54" spans="1:5" ht="12.75">
      <c r="A54" s="8">
        <v>19010100</v>
      </c>
      <c r="B54" s="8" t="s">
        <v>67</v>
      </c>
      <c r="C54" s="8">
        <v>32776</v>
      </c>
      <c r="D54" s="8">
        <v>77412.18</v>
      </c>
      <c r="E54" s="8">
        <f t="shared" si="0"/>
        <v>236.18556260678542</v>
      </c>
    </row>
    <row r="55" spans="1:5" ht="12.75">
      <c r="A55" s="8">
        <v>19010200</v>
      </c>
      <c r="B55" s="8" t="s">
        <v>68</v>
      </c>
      <c r="C55" s="8">
        <v>0</v>
      </c>
      <c r="D55" s="8">
        <v>847.52</v>
      </c>
      <c r="E55" s="8">
        <f t="shared" si="0"/>
        <v>0</v>
      </c>
    </row>
    <row r="56" spans="1:5" ht="12.75">
      <c r="A56" s="8">
        <v>19010300</v>
      </c>
      <c r="B56" s="8" t="s">
        <v>69</v>
      </c>
      <c r="C56" s="8">
        <v>427500</v>
      </c>
      <c r="D56" s="8">
        <v>373263.13</v>
      </c>
      <c r="E56" s="8">
        <f t="shared" si="0"/>
        <v>87.31301286549707</v>
      </c>
    </row>
    <row r="57" spans="1:5" ht="12.75">
      <c r="A57" s="8">
        <v>20000000</v>
      </c>
      <c r="B57" s="8" t="s">
        <v>70</v>
      </c>
      <c r="C57" s="8">
        <v>194411</v>
      </c>
      <c r="D57" s="8">
        <v>55454.88</v>
      </c>
      <c r="E57" s="8">
        <f t="shared" si="0"/>
        <v>28.524558795541406</v>
      </c>
    </row>
    <row r="58" spans="1:5" ht="12.75">
      <c r="A58" s="8">
        <v>21000000</v>
      </c>
      <c r="B58" s="8" t="s">
        <v>71</v>
      </c>
      <c r="C58" s="8">
        <v>114100</v>
      </c>
      <c r="D58" s="8">
        <v>36308.22</v>
      </c>
      <c r="E58" s="8">
        <f t="shared" si="0"/>
        <v>31.82140227870289</v>
      </c>
    </row>
    <row r="59" spans="1:5" ht="12.75">
      <c r="A59" s="8">
        <v>21010000</v>
      </c>
      <c r="B59" s="8" t="s">
        <v>113</v>
      </c>
      <c r="C59" s="8">
        <v>0</v>
      </c>
      <c r="D59" s="8">
        <v>2074.55</v>
      </c>
      <c r="E59" s="8">
        <f t="shared" si="0"/>
        <v>0</v>
      </c>
    </row>
    <row r="60" spans="1:5" ht="12.75">
      <c r="A60" s="8">
        <v>21010300</v>
      </c>
      <c r="B60" s="8" t="s">
        <v>114</v>
      </c>
      <c r="C60" s="8">
        <v>0</v>
      </c>
      <c r="D60" s="8">
        <v>2074.55</v>
      </c>
      <c r="E60" s="8">
        <f t="shared" si="0"/>
        <v>0</v>
      </c>
    </row>
    <row r="61" spans="1:5" ht="12.75">
      <c r="A61" s="8">
        <v>21050000</v>
      </c>
      <c r="B61" s="8" t="s">
        <v>72</v>
      </c>
      <c r="C61" s="8">
        <v>105000</v>
      </c>
      <c r="D61" s="8">
        <v>26734.24</v>
      </c>
      <c r="E61" s="8">
        <f t="shared" si="0"/>
        <v>25.461180952380953</v>
      </c>
    </row>
    <row r="62" spans="1:5" ht="12.75">
      <c r="A62" s="8">
        <v>21080000</v>
      </c>
      <c r="B62" s="8" t="s">
        <v>73</v>
      </c>
      <c r="C62" s="8">
        <v>9100</v>
      </c>
      <c r="D62" s="8">
        <v>7499.43</v>
      </c>
      <c r="E62" s="8">
        <f t="shared" si="0"/>
        <v>82.41131868131868</v>
      </c>
    </row>
    <row r="63" spans="1:5" ht="12.75">
      <c r="A63" s="8">
        <v>21080900</v>
      </c>
      <c r="B63" s="8" t="s">
        <v>125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74</v>
      </c>
      <c r="C64" s="8">
        <v>9100</v>
      </c>
      <c r="D64" s="8">
        <v>7269.43</v>
      </c>
      <c r="E64" s="8">
        <f t="shared" si="0"/>
        <v>79.88384615384616</v>
      </c>
    </row>
    <row r="65" spans="1:5" ht="12.75">
      <c r="A65" s="8">
        <v>22000000</v>
      </c>
      <c r="B65" s="8" t="s">
        <v>75</v>
      </c>
      <c r="C65" s="8">
        <v>73311</v>
      </c>
      <c r="D65" s="8">
        <v>78712.29</v>
      </c>
      <c r="E65" s="8">
        <f t="shared" si="0"/>
        <v>107.36763923558537</v>
      </c>
    </row>
    <row r="66" spans="1:5" ht="12.75">
      <c r="A66" s="8">
        <v>22080000</v>
      </c>
      <c r="B66" s="8" t="s">
        <v>76</v>
      </c>
      <c r="C66" s="8">
        <v>72931</v>
      </c>
      <c r="D66" s="8">
        <v>68611.31</v>
      </c>
      <c r="E66" s="8">
        <f t="shared" si="0"/>
        <v>94.0770180033182</v>
      </c>
    </row>
    <row r="67" spans="1:5" ht="12.75">
      <c r="A67" s="8">
        <v>22080400</v>
      </c>
      <c r="B67" s="8" t="s">
        <v>77</v>
      </c>
      <c r="C67" s="8">
        <v>72931</v>
      </c>
      <c r="D67" s="8">
        <v>68611.31</v>
      </c>
      <c r="E67" s="8">
        <f t="shared" si="0"/>
        <v>94.0770180033182</v>
      </c>
    </row>
    <row r="68" spans="1:5" ht="12.75">
      <c r="A68" s="8">
        <v>22090000</v>
      </c>
      <c r="B68" s="8" t="s">
        <v>78</v>
      </c>
      <c r="C68" s="8">
        <v>380</v>
      </c>
      <c r="D68" s="8">
        <v>6645.35</v>
      </c>
      <c r="E68" s="8">
        <f t="shared" si="0"/>
        <v>1748.7763157894738</v>
      </c>
    </row>
    <row r="69" spans="1:5" ht="12.75">
      <c r="A69" s="8">
        <v>22090100</v>
      </c>
      <c r="B69" s="8" t="s">
        <v>79</v>
      </c>
      <c r="C69" s="8">
        <v>380</v>
      </c>
      <c r="D69" s="8">
        <v>2548.62</v>
      </c>
      <c r="E69" s="8">
        <f t="shared" si="0"/>
        <v>670.6894736842105</v>
      </c>
    </row>
    <row r="70" spans="1:5" ht="12.75">
      <c r="A70" s="8">
        <v>22090200</v>
      </c>
      <c r="B70" s="8" t="s">
        <v>115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80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81</v>
      </c>
      <c r="C72" s="8">
        <v>0</v>
      </c>
      <c r="D72" s="8">
        <v>3493.23</v>
      </c>
      <c r="E72" s="8">
        <f aca="true" t="shared" si="1" ref="E72:E92">IF(C72=0,0,D72/C72*100)</f>
        <v>0</v>
      </c>
    </row>
    <row r="73" spans="1:5" ht="12.75">
      <c r="A73" s="8">
        <v>22130000</v>
      </c>
      <c r="B73" s="8" t="s">
        <v>82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83</v>
      </c>
      <c r="C74" s="8">
        <v>7000</v>
      </c>
      <c r="D74" s="8">
        <v>-59565.63</v>
      </c>
      <c r="E74" s="8">
        <f t="shared" si="1"/>
        <v>-850.9375714285713</v>
      </c>
    </row>
    <row r="75" spans="1:5" ht="12.75">
      <c r="A75" s="8">
        <v>24060000</v>
      </c>
      <c r="B75" s="8" t="s">
        <v>73</v>
      </c>
      <c r="C75" s="8">
        <v>7000</v>
      </c>
      <c r="D75" s="8">
        <v>-59565.63</v>
      </c>
      <c r="E75" s="8">
        <f t="shared" si="1"/>
        <v>-850.9375714285713</v>
      </c>
    </row>
    <row r="76" spans="1:5" ht="12.75">
      <c r="A76" s="8">
        <v>24060300</v>
      </c>
      <c r="B76" s="8" t="s">
        <v>73</v>
      </c>
      <c r="C76" s="8">
        <v>7000</v>
      </c>
      <c r="D76" s="8">
        <v>-59565.63</v>
      </c>
      <c r="E76" s="8">
        <f t="shared" si="1"/>
        <v>-850.9375714285713</v>
      </c>
    </row>
    <row r="77" spans="1:5" ht="12.75">
      <c r="A77" s="8">
        <v>40000000</v>
      </c>
      <c r="B77" s="8" t="s">
        <v>84</v>
      </c>
      <c r="C77" s="8">
        <v>206191548</v>
      </c>
      <c r="D77" s="8">
        <v>203415766.7</v>
      </c>
      <c r="E77" s="8">
        <f t="shared" si="1"/>
        <v>98.65378512023199</v>
      </c>
    </row>
    <row r="78" spans="1:5" ht="12.75">
      <c r="A78" s="8">
        <v>41000000</v>
      </c>
      <c r="B78" s="8" t="s">
        <v>85</v>
      </c>
      <c r="C78" s="8">
        <v>206191548</v>
      </c>
      <c r="D78" s="8">
        <v>203415766.7</v>
      </c>
      <c r="E78" s="8">
        <f t="shared" si="1"/>
        <v>98.65378512023199</v>
      </c>
    </row>
    <row r="79" spans="1:5" ht="12.75">
      <c r="A79" s="8">
        <v>41020000</v>
      </c>
      <c r="B79" s="8" t="s">
        <v>86</v>
      </c>
      <c r="C79" s="8">
        <v>6255000</v>
      </c>
      <c r="D79" s="8">
        <v>5791666.67</v>
      </c>
      <c r="E79" s="8">
        <f t="shared" si="1"/>
        <v>92.59259264588329</v>
      </c>
    </row>
    <row r="80" spans="1:5" ht="12.75">
      <c r="A80" s="8">
        <v>41020100</v>
      </c>
      <c r="B80" s="8" t="s">
        <v>87</v>
      </c>
      <c r="C80" s="8">
        <v>6255000</v>
      </c>
      <c r="D80" s="8">
        <v>5791666.67</v>
      </c>
      <c r="E80" s="8">
        <f t="shared" si="1"/>
        <v>92.59259264588329</v>
      </c>
    </row>
    <row r="81" spans="1:5" ht="12.75">
      <c r="A81" s="8">
        <v>41030000</v>
      </c>
      <c r="B81" s="8" t="s">
        <v>88</v>
      </c>
      <c r="C81" s="8">
        <v>199936548</v>
      </c>
      <c r="D81" s="8">
        <v>197624100.03</v>
      </c>
      <c r="E81" s="8">
        <f t="shared" si="1"/>
        <v>98.84340907496313</v>
      </c>
    </row>
    <row r="82" spans="1:5" ht="12.75">
      <c r="A82" s="8">
        <v>41030300</v>
      </c>
      <c r="B82" s="8" t="s">
        <v>89</v>
      </c>
      <c r="C82" s="8">
        <v>64386</v>
      </c>
      <c r="D82" s="8">
        <v>63293</v>
      </c>
      <c r="E82" s="8">
        <f t="shared" si="1"/>
        <v>98.30242599322834</v>
      </c>
    </row>
    <row r="83" spans="1:5" ht="12.75">
      <c r="A83" s="8">
        <v>41030600</v>
      </c>
      <c r="B83" s="8" t="s">
        <v>90</v>
      </c>
      <c r="C83" s="8">
        <v>67992593</v>
      </c>
      <c r="D83" s="8">
        <v>67992593</v>
      </c>
      <c r="E83" s="8">
        <f t="shared" si="1"/>
        <v>100</v>
      </c>
    </row>
    <row r="84" spans="1:5" ht="12.75">
      <c r="A84" s="8">
        <v>41030800</v>
      </c>
      <c r="B84" s="8" t="s">
        <v>91</v>
      </c>
      <c r="C84" s="8">
        <v>16573972</v>
      </c>
      <c r="D84" s="8">
        <v>14853338</v>
      </c>
      <c r="E84" s="8">
        <f t="shared" si="1"/>
        <v>89.61845718093406</v>
      </c>
    </row>
    <row r="85" spans="1:5" ht="12.75">
      <c r="A85" s="8">
        <v>41030900</v>
      </c>
      <c r="B85" s="8" t="s">
        <v>92</v>
      </c>
      <c r="C85" s="8">
        <v>866636</v>
      </c>
      <c r="D85" s="8">
        <v>669495</v>
      </c>
      <c r="E85" s="8">
        <f t="shared" si="1"/>
        <v>77.25215661477253</v>
      </c>
    </row>
    <row r="86" spans="1:5" ht="12.75">
      <c r="A86" s="8">
        <v>41031000</v>
      </c>
      <c r="B86" s="8" t="s">
        <v>93</v>
      </c>
      <c r="C86" s="8">
        <v>713600</v>
      </c>
      <c r="D86" s="8">
        <v>713600</v>
      </c>
      <c r="E86" s="8">
        <f t="shared" si="1"/>
        <v>100</v>
      </c>
    </row>
    <row r="87" spans="1:5" ht="12.75">
      <c r="A87" s="8">
        <v>41033900</v>
      </c>
      <c r="B87" s="8" t="s">
        <v>94</v>
      </c>
      <c r="C87" s="8">
        <v>56869100</v>
      </c>
      <c r="D87" s="8">
        <v>56869100</v>
      </c>
      <c r="E87" s="8">
        <f t="shared" si="1"/>
        <v>100</v>
      </c>
    </row>
    <row r="88" spans="1:5" ht="12.75">
      <c r="A88" s="8">
        <v>41034200</v>
      </c>
      <c r="B88" s="8" t="s">
        <v>95</v>
      </c>
      <c r="C88" s="8">
        <v>34898300</v>
      </c>
      <c r="D88" s="8">
        <v>34898300</v>
      </c>
      <c r="E88" s="8">
        <f t="shared" si="1"/>
        <v>100</v>
      </c>
    </row>
    <row r="89" spans="1:5" ht="12.75">
      <c r="A89" s="8">
        <v>41035000</v>
      </c>
      <c r="B89" s="8" t="s">
        <v>96</v>
      </c>
      <c r="C89" s="8">
        <v>21537201</v>
      </c>
      <c r="D89" s="8">
        <v>21143621.03</v>
      </c>
      <c r="E89" s="8">
        <f t="shared" si="1"/>
        <v>98.17255747392618</v>
      </c>
    </row>
    <row r="90" spans="1:5" ht="12.75">
      <c r="A90" s="8">
        <v>41035800</v>
      </c>
      <c r="B90" s="8" t="s">
        <v>97</v>
      </c>
      <c r="C90" s="8">
        <v>420760</v>
      </c>
      <c r="D90" s="8">
        <v>420760</v>
      </c>
      <c r="E90" s="8">
        <f t="shared" si="1"/>
        <v>100</v>
      </c>
    </row>
    <row r="91" spans="1:5" ht="12.75">
      <c r="A91" s="9" t="s">
        <v>98</v>
      </c>
      <c r="B91" s="9"/>
      <c r="C91" s="9">
        <v>69615773</v>
      </c>
      <c r="D91" s="9">
        <v>89701230.85</v>
      </c>
      <c r="E91" s="9">
        <f t="shared" si="1"/>
        <v>128.85187793576605</v>
      </c>
    </row>
    <row r="92" spans="1:5" ht="12.75">
      <c r="A92" s="9" t="s">
        <v>99</v>
      </c>
      <c r="B92" s="9"/>
      <c r="C92" s="9">
        <v>275807321</v>
      </c>
      <c r="D92" s="9">
        <v>293116997.54999995</v>
      </c>
      <c r="E92" s="9">
        <f t="shared" si="1"/>
        <v>106.27600329361815</v>
      </c>
    </row>
    <row r="93" s="10" customFormat="1" ht="12.75">
      <c r="A93" s="10" t="s">
        <v>128</v>
      </c>
    </row>
    <row r="94" spans="1:5" ht="12.75">
      <c r="A94" s="7" t="s">
        <v>2</v>
      </c>
      <c r="B94" s="7" t="s">
        <v>19</v>
      </c>
      <c r="C94" s="7" t="s">
        <v>20</v>
      </c>
      <c r="D94" s="7" t="s">
        <v>21</v>
      </c>
      <c r="E94" s="7" t="s">
        <v>22</v>
      </c>
    </row>
    <row r="95" spans="1:5" ht="12.75">
      <c r="A95" s="8">
        <v>10000000</v>
      </c>
      <c r="B95" s="8" t="s">
        <v>23</v>
      </c>
      <c r="C95" s="8">
        <v>0</v>
      </c>
      <c r="D95" s="8">
        <v>-24996.3</v>
      </c>
      <c r="E95" s="8">
        <f aca="true" t="shared" si="2" ref="E95:E126">IF(C95=0,0,D95/C95*100)</f>
        <v>0</v>
      </c>
    </row>
    <row r="96" spans="1:5" ht="12.75">
      <c r="A96" s="8">
        <v>18000000</v>
      </c>
      <c r="B96" s="8" t="s">
        <v>40</v>
      </c>
      <c r="C96" s="8">
        <v>0</v>
      </c>
      <c r="D96" s="8">
        <v>-24996.3</v>
      </c>
      <c r="E96" s="8">
        <f t="shared" si="2"/>
        <v>0</v>
      </c>
    </row>
    <row r="97" spans="1:5" ht="12.75">
      <c r="A97" s="8">
        <v>18040000</v>
      </c>
      <c r="B97" s="8" t="s">
        <v>53</v>
      </c>
      <c r="C97" s="8">
        <v>0</v>
      </c>
      <c r="D97" s="8">
        <v>-24996.3</v>
      </c>
      <c r="E97" s="8">
        <f t="shared" si="2"/>
        <v>0</v>
      </c>
    </row>
    <row r="98" spans="1:5" ht="12.75">
      <c r="A98" s="8">
        <v>18041500</v>
      </c>
      <c r="B98" s="8" t="s">
        <v>116</v>
      </c>
      <c r="C98" s="8">
        <v>0</v>
      </c>
      <c r="D98" s="8">
        <v>-24996.3</v>
      </c>
      <c r="E98" s="8">
        <f t="shared" si="2"/>
        <v>0</v>
      </c>
    </row>
    <row r="99" spans="1:5" ht="12.75">
      <c r="A99" s="8">
        <v>20000000</v>
      </c>
      <c r="B99" s="8" t="s">
        <v>70</v>
      </c>
      <c r="C99" s="8">
        <v>2602935</v>
      </c>
      <c r="D99" s="8">
        <v>170398.32</v>
      </c>
      <c r="E99" s="8">
        <f t="shared" si="2"/>
        <v>6.5463916694039614</v>
      </c>
    </row>
    <row r="100" spans="1:5" ht="12.75">
      <c r="A100" s="8">
        <v>21000000</v>
      </c>
      <c r="B100" s="8" t="s">
        <v>71</v>
      </c>
      <c r="C100" s="8">
        <v>96000</v>
      </c>
      <c r="D100" s="8">
        <v>163677</v>
      </c>
      <c r="E100" s="8">
        <f t="shared" si="2"/>
        <v>170.496875</v>
      </c>
    </row>
    <row r="101" spans="1:5" ht="12.75">
      <c r="A101" s="8">
        <v>21110000</v>
      </c>
      <c r="B101" s="8" t="s">
        <v>100</v>
      </c>
      <c r="C101" s="8">
        <v>96000</v>
      </c>
      <c r="D101" s="8">
        <v>163677</v>
      </c>
      <c r="E101" s="8">
        <f t="shared" si="2"/>
        <v>170.496875</v>
      </c>
    </row>
    <row r="102" spans="1:5" ht="12.75">
      <c r="A102" s="8">
        <v>24000000</v>
      </c>
      <c r="B102" s="8" t="s">
        <v>83</v>
      </c>
      <c r="C102" s="8">
        <v>0</v>
      </c>
      <c r="D102" s="8">
        <v>6721.32</v>
      </c>
      <c r="E102" s="8">
        <f t="shared" si="2"/>
        <v>0</v>
      </c>
    </row>
    <row r="103" spans="1:5" ht="12.75">
      <c r="A103" s="8">
        <v>24060000</v>
      </c>
      <c r="B103" s="8" t="s">
        <v>73</v>
      </c>
      <c r="C103" s="8">
        <v>0</v>
      </c>
      <c r="D103" s="8">
        <v>1049.32</v>
      </c>
      <c r="E103" s="8">
        <f t="shared" si="2"/>
        <v>0</v>
      </c>
    </row>
    <row r="104" spans="1:5" ht="12.75">
      <c r="A104" s="8">
        <v>24062100</v>
      </c>
      <c r="B104" s="8" t="s">
        <v>117</v>
      </c>
      <c r="C104" s="8">
        <v>0</v>
      </c>
      <c r="D104" s="8">
        <v>1049.32</v>
      </c>
      <c r="E104" s="8">
        <f t="shared" si="2"/>
        <v>0</v>
      </c>
    </row>
    <row r="105" spans="1:5" ht="12.75">
      <c r="A105" s="8">
        <v>24170000</v>
      </c>
      <c r="B105" s="8" t="s">
        <v>118</v>
      </c>
      <c r="C105" s="8">
        <v>0</v>
      </c>
      <c r="D105" s="8">
        <v>5672</v>
      </c>
      <c r="E105" s="8">
        <f t="shared" si="2"/>
        <v>0</v>
      </c>
    </row>
    <row r="106" spans="1:5" ht="12.75">
      <c r="A106" s="8">
        <v>25000000</v>
      </c>
      <c r="B106" s="8" t="s">
        <v>101</v>
      </c>
      <c r="C106" s="8">
        <v>2506935</v>
      </c>
      <c r="D106" s="8">
        <v>0</v>
      </c>
      <c r="E106" s="8">
        <f t="shared" si="2"/>
        <v>0</v>
      </c>
    </row>
    <row r="107" spans="1:5" ht="12.75">
      <c r="A107" s="8">
        <v>25010000</v>
      </c>
      <c r="B107" s="8" t="s">
        <v>102</v>
      </c>
      <c r="C107" s="8">
        <v>2506935</v>
      </c>
      <c r="D107" s="8">
        <v>0</v>
      </c>
      <c r="E107" s="8">
        <f t="shared" si="2"/>
        <v>0</v>
      </c>
    </row>
    <row r="108" spans="1:5" ht="12.75">
      <c r="A108" s="8">
        <v>25010100</v>
      </c>
      <c r="B108" s="8" t="s">
        <v>103</v>
      </c>
      <c r="C108" s="8">
        <v>2237796.75</v>
      </c>
      <c r="D108" s="8">
        <v>0</v>
      </c>
      <c r="E108" s="8">
        <f t="shared" si="2"/>
        <v>0</v>
      </c>
    </row>
    <row r="109" spans="1:5" ht="12.75">
      <c r="A109" s="8">
        <v>25010200</v>
      </c>
      <c r="B109" s="8" t="s">
        <v>104</v>
      </c>
      <c r="C109" s="8">
        <v>34148.25</v>
      </c>
      <c r="D109" s="8">
        <v>0</v>
      </c>
      <c r="E109" s="8">
        <f t="shared" si="2"/>
        <v>0</v>
      </c>
    </row>
    <row r="110" spans="1:5" ht="12.75">
      <c r="A110" s="8">
        <v>25010300</v>
      </c>
      <c r="B110" s="8" t="s">
        <v>105</v>
      </c>
      <c r="C110" s="8">
        <v>228939.75</v>
      </c>
      <c r="D110" s="8">
        <v>0</v>
      </c>
      <c r="E110" s="8">
        <f t="shared" si="2"/>
        <v>0</v>
      </c>
    </row>
    <row r="111" spans="1:5" ht="12.75">
      <c r="A111" s="8">
        <v>25010400</v>
      </c>
      <c r="B111" s="8" t="s">
        <v>106</v>
      </c>
      <c r="C111" s="8">
        <v>6050.25</v>
      </c>
      <c r="D111" s="8">
        <v>0</v>
      </c>
      <c r="E111" s="8">
        <f t="shared" si="2"/>
        <v>0</v>
      </c>
    </row>
    <row r="112" spans="1:5" ht="12.75">
      <c r="A112" s="8">
        <v>30000000</v>
      </c>
      <c r="B112" s="8" t="s">
        <v>107</v>
      </c>
      <c r="C112" s="8">
        <v>2141306</v>
      </c>
      <c r="D112" s="8">
        <v>2950834.3</v>
      </c>
      <c r="E112" s="8">
        <f t="shared" si="2"/>
        <v>137.80535336845833</v>
      </c>
    </row>
    <row r="113" spans="1:5" ht="12.75">
      <c r="A113" s="8">
        <v>31000000</v>
      </c>
      <c r="B113" s="8" t="s">
        <v>108</v>
      </c>
      <c r="C113" s="8">
        <v>497000</v>
      </c>
      <c r="D113" s="8">
        <v>788905.8</v>
      </c>
      <c r="E113" s="8">
        <f t="shared" si="2"/>
        <v>158.73356136820925</v>
      </c>
    </row>
    <row r="114" spans="1:5" ht="12.75">
      <c r="A114" s="8">
        <v>31030000</v>
      </c>
      <c r="B114" s="8" t="s">
        <v>109</v>
      </c>
      <c r="C114" s="8">
        <v>497000</v>
      </c>
      <c r="D114" s="8">
        <v>788905.8</v>
      </c>
      <c r="E114" s="8">
        <f t="shared" si="2"/>
        <v>158.73356136820925</v>
      </c>
    </row>
    <row r="115" spans="1:5" ht="12.75">
      <c r="A115" s="8">
        <v>33000000</v>
      </c>
      <c r="B115" s="8" t="s">
        <v>119</v>
      </c>
      <c r="C115" s="8">
        <v>1644306</v>
      </c>
      <c r="D115" s="8">
        <v>2161928.5</v>
      </c>
      <c r="E115" s="8">
        <f t="shared" si="2"/>
        <v>131.47969416884692</v>
      </c>
    </row>
    <row r="116" spans="1:5" ht="12.75">
      <c r="A116" s="8">
        <v>33010000</v>
      </c>
      <c r="B116" s="8" t="s">
        <v>120</v>
      </c>
      <c r="C116" s="8">
        <v>1644306</v>
      </c>
      <c r="D116" s="8">
        <v>2161928.5</v>
      </c>
      <c r="E116" s="8">
        <f t="shared" si="2"/>
        <v>131.47969416884692</v>
      </c>
    </row>
    <row r="117" spans="1:5" ht="12.75">
      <c r="A117" s="8">
        <v>33010100</v>
      </c>
      <c r="B117" s="8" t="s">
        <v>121</v>
      </c>
      <c r="C117" s="8">
        <v>1574306</v>
      </c>
      <c r="D117" s="8">
        <v>2110299.32</v>
      </c>
      <c r="E117" s="8">
        <f t="shared" si="2"/>
        <v>134.04632390399325</v>
      </c>
    </row>
    <row r="118" spans="1:5" ht="12.75">
      <c r="A118" s="8">
        <v>33010400</v>
      </c>
      <c r="B118" s="8" t="s">
        <v>122</v>
      </c>
      <c r="C118" s="8">
        <v>70000</v>
      </c>
      <c r="D118" s="8">
        <v>51629.18</v>
      </c>
      <c r="E118" s="8">
        <f t="shared" si="2"/>
        <v>73.75597142857143</v>
      </c>
    </row>
    <row r="119" spans="1:5" ht="12.75">
      <c r="A119" s="8">
        <v>40000000</v>
      </c>
      <c r="B119" s="8" t="s">
        <v>84</v>
      </c>
      <c r="C119" s="8">
        <v>9192703.6</v>
      </c>
      <c r="D119" s="8">
        <v>8690739.6</v>
      </c>
      <c r="E119" s="8">
        <f t="shared" si="2"/>
        <v>94.5395389447779</v>
      </c>
    </row>
    <row r="120" spans="1:5" ht="12.75">
      <c r="A120" s="8">
        <v>41000000</v>
      </c>
      <c r="B120" s="8" t="s">
        <v>85</v>
      </c>
      <c r="C120" s="8">
        <v>9192703.6</v>
      </c>
      <c r="D120" s="8">
        <v>8690739.6</v>
      </c>
      <c r="E120" s="8">
        <f t="shared" si="2"/>
        <v>94.5395389447779</v>
      </c>
    </row>
    <row r="121" spans="1:5" ht="12.75">
      <c r="A121" s="8">
        <v>41030000</v>
      </c>
      <c r="B121" s="8" t="s">
        <v>88</v>
      </c>
      <c r="C121" s="8">
        <v>9192703.6</v>
      </c>
      <c r="D121" s="8">
        <v>8690739.6</v>
      </c>
      <c r="E121" s="8">
        <f t="shared" si="2"/>
        <v>94.5395389447779</v>
      </c>
    </row>
    <row r="122" spans="1:5" ht="12.75">
      <c r="A122" s="8">
        <v>41035000</v>
      </c>
      <c r="B122" s="8" t="s">
        <v>96</v>
      </c>
      <c r="C122" s="8">
        <v>9192703.6</v>
      </c>
      <c r="D122" s="8">
        <v>8690739.6</v>
      </c>
      <c r="E122" s="8">
        <f t="shared" si="2"/>
        <v>94.5395389447779</v>
      </c>
    </row>
    <row r="123" spans="1:5" ht="12.75">
      <c r="A123" s="8">
        <v>50000000</v>
      </c>
      <c r="B123" s="8" t="s">
        <v>123</v>
      </c>
      <c r="C123" s="8">
        <v>304488</v>
      </c>
      <c r="D123" s="8">
        <v>368660.68</v>
      </c>
      <c r="E123" s="8">
        <f t="shared" si="2"/>
        <v>121.07560232258743</v>
      </c>
    </row>
    <row r="124" spans="1:5" ht="12.75">
      <c r="A124" s="8">
        <v>50110000</v>
      </c>
      <c r="B124" s="8" t="s">
        <v>124</v>
      </c>
      <c r="C124" s="8">
        <v>304488</v>
      </c>
      <c r="D124" s="8">
        <v>368660.68</v>
      </c>
      <c r="E124" s="8">
        <f t="shared" si="2"/>
        <v>121.07560232258743</v>
      </c>
    </row>
    <row r="125" spans="1:5" ht="12.75">
      <c r="A125" s="9" t="s">
        <v>98</v>
      </c>
      <c r="B125" s="9"/>
      <c r="C125" s="9">
        <v>5048729</v>
      </c>
      <c r="D125" s="9">
        <v>3464897</v>
      </c>
      <c r="E125" s="9">
        <f t="shared" si="2"/>
        <v>68.62909457013835</v>
      </c>
    </row>
    <row r="126" spans="1:5" ht="12.75">
      <c r="A126" s="9" t="s">
        <v>99</v>
      </c>
      <c r="B126" s="9"/>
      <c r="C126" s="9">
        <v>14241432.6</v>
      </c>
      <c r="D126" s="9">
        <v>12155636.6</v>
      </c>
      <c r="E126" s="9">
        <f t="shared" si="2"/>
        <v>85.35402962199183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126</v>
      </c>
    </row>
    <row r="2" spans="1:12" ht="18">
      <c r="A2" s="15" t="s">
        <v>343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8" t="s">
        <v>129</v>
      </c>
      <c r="B6" s="19" t="s">
        <v>130</v>
      </c>
      <c r="C6" s="20">
        <v>16362621</v>
      </c>
      <c r="D6" s="20">
        <v>17341345</v>
      </c>
      <c r="E6" s="20">
        <v>13189400</v>
      </c>
      <c r="F6" s="20">
        <v>11041695.22</v>
      </c>
      <c r="G6" s="20">
        <v>0</v>
      </c>
      <c r="H6" s="20">
        <v>10902682.73</v>
      </c>
      <c r="I6" s="20">
        <v>139012.49</v>
      </c>
      <c r="J6" s="20">
        <v>138593.09</v>
      </c>
      <c r="K6" s="20">
        <f aca="true" t="shared" si="0" ref="K6:K69">E6-F6</f>
        <v>2147704.7799999993</v>
      </c>
      <c r="L6" s="20">
        <f aca="true" t="shared" si="1" ref="L6:L69">D6-F6</f>
        <v>6299649.779999999</v>
      </c>
      <c r="M6" s="20">
        <f aca="true" t="shared" si="2" ref="M6:M69">IF(E6=0,0,(F6/E6)*100)</f>
        <v>83.71643304471773</v>
      </c>
      <c r="N6" s="20">
        <f aca="true" t="shared" si="3" ref="N6:N69">D6-H6</f>
        <v>6438662.27</v>
      </c>
      <c r="O6" s="20">
        <f aca="true" t="shared" si="4" ref="O6:O69">E6-H6</f>
        <v>2286717.2699999996</v>
      </c>
      <c r="P6" s="20">
        <f aca="true" t="shared" si="5" ref="P6:P69">IF(E6=0,0,(H6/E6)*100)</f>
        <v>82.6624617495868</v>
      </c>
    </row>
    <row r="7" spans="1:16" ht="12.75">
      <c r="A7" s="4" t="s">
        <v>131</v>
      </c>
      <c r="B7" s="5" t="s">
        <v>132</v>
      </c>
      <c r="C7" s="6">
        <v>16362621</v>
      </c>
      <c r="D7" s="6">
        <v>17341345</v>
      </c>
      <c r="E7" s="6">
        <v>13189400</v>
      </c>
      <c r="F7" s="6">
        <v>11041695.22</v>
      </c>
      <c r="G7" s="6">
        <v>0</v>
      </c>
      <c r="H7" s="6">
        <v>10902682.73</v>
      </c>
      <c r="I7" s="6">
        <v>139012.49</v>
      </c>
      <c r="J7" s="6">
        <v>138593.09</v>
      </c>
      <c r="K7" s="6">
        <f t="shared" si="0"/>
        <v>2147704.7799999993</v>
      </c>
      <c r="L7" s="6">
        <f t="shared" si="1"/>
        <v>6299649.779999999</v>
      </c>
      <c r="M7" s="6">
        <f t="shared" si="2"/>
        <v>83.71643304471773</v>
      </c>
      <c r="N7" s="6">
        <f t="shared" si="3"/>
        <v>6438662.27</v>
      </c>
      <c r="O7" s="6">
        <f t="shared" si="4"/>
        <v>2286717.2699999996</v>
      </c>
      <c r="P7" s="6">
        <f t="shared" si="5"/>
        <v>82.6624617495868</v>
      </c>
    </row>
    <row r="8" spans="1:16" ht="25.5">
      <c r="A8" s="18" t="s">
        <v>133</v>
      </c>
      <c r="B8" s="19" t="s">
        <v>134</v>
      </c>
      <c r="C8" s="20">
        <v>650228</v>
      </c>
      <c r="D8" s="20">
        <v>660228</v>
      </c>
      <c r="E8" s="20">
        <v>498329</v>
      </c>
      <c r="F8" s="20">
        <v>436119.89</v>
      </c>
      <c r="G8" s="20">
        <v>0</v>
      </c>
      <c r="H8" s="20">
        <v>412365.05</v>
      </c>
      <c r="I8" s="20">
        <v>23754.84</v>
      </c>
      <c r="J8" s="20">
        <v>23754.84</v>
      </c>
      <c r="K8" s="20">
        <f t="shared" si="0"/>
        <v>62209.109999999986</v>
      </c>
      <c r="L8" s="20">
        <f t="shared" si="1"/>
        <v>224108.11</v>
      </c>
      <c r="M8" s="20">
        <f t="shared" si="2"/>
        <v>87.51645800264484</v>
      </c>
      <c r="N8" s="20">
        <f t="shared" si="3"/>
        <v>247862.95</v>
      </c>
      <c r="O8" s="20">
        <f t="shared" si="4"/>
        <v>85963.95000000001</v>
      </c>
      <c r="P8" s="20">
        <f t="shared" si="5"/>
        <v>82.74955902626577</v>
      </c>
    </row>
    <row r="9" spans="1:16" ht="12.75">
      <c r="A9" s="4" t="s">
        <v>135</v>
      </c>
      <c r="B9" s="5" t="s">
        <v>136</v>
      </c>
      <c r="C9" s="6">
        <v>650228</v>
      </c>
      <c r="D9" s="6">
        <v>660228</v>
      </c>
      <c r="E9" s="6">
        <v>498329</v>
      </c>
      <c r="F9" s="6">
        <v>436119.89</v>
      </c>
      <c r="G9" s="6">
        <v>0</v>
      </c>
      <c r="H9" s="6">
        <v>412365.05</v>
      </c>
      <c r="I9" s="6">
        <v>23754.84</v>
      </c>
      <c r="J9" s="6">
        <v>23754.84</v>
      </c>
      <c r="K9" s="6">
        <f t="shared" si="0"/>
        <v>62209.109999999986</v>
      </c>
      <c r="L9" s="6">
        <f t="shared" si="1"/>
        <v>224108.11</v>
      </c>
      <c r="M9" s="6">
        <f t="shared" si="2"/>
        <v>87.51645800264484</v>
      </c>
      <c r="N9" s="6">
        <f t="shared" si="3"/>
        <v>247862.95</v>
      </c>
      <c r="O9" s="6">
        <f t="shared" si="4"/>
        <v>85963.95000000001</v>
      </c>
      <c r="P9" s="6">
        <f t="shared" si="5"/>
        <v>82.74955902626577</v>
      </c>
    </row>
    <row r="10" spans="1:16" ht="12.75">
      <c r="A10" s="18" t="s">
        <v>137</v>
      </c>
      <c r="B10" s="19" t="s">
        <v>138</v>
      </c>
      <c r="C10" s="20">
        <v>100492009</v>
      </c>
      <c r="D10" s="20">
        <v>102340889</v>
      </c>
      <c r="E10" s="20">
        <v>78822236</v>
      </c>
      <c r="F10" s="20">
        <v>64573945.98999997</v>
      </c>
      <c r="G10" s="20">
        <v>0</v>
      </c>
      <c r="H10" s="20">
        <v>64429534.06999996</v>
      </c>
      <c r="I10" s="20">
        <v>144411.92</v>
      </c>
      <c r="J10" s="20">
        <v>1407909.51</v>
      </c>
      <c r="K10" s="20">
        <f t="shared" si="0"/>
        <v>14248290.010000028</v>
      </c>
      <c r="L10" s="20">
        <f t="shared" si="1"/>
        <v>37766943.01000003</v>
      </c>
      <c r="M10" s="20">
        <f t="shared" si="2"/>
        <v>81.92351456510313</v>
      </c>
      <c r="N10" s="20">
        <f t="shared" si="3"/>
        <v>37911354.93000004</v>
      </c>
      <c r="O10" s="20">
        <f t="shared" si="4"/>
        <v>14392701.930000037</v>
      </c>
      <c r="P10" s="20">
        <f t="shared" si="5"/>
        <v>81.74030240654422</v>
      </c>
    </row>
    <row r="11" spans="1:16" ht="12.75">
      <c r="A11" s="4" t="s">
        <v>139</v>
      </c>
      <c r="B11" s="5" t="s">
        <v>140</v>
      </c>
      <c r="C11" s="6">
        <v>16515300</v>
      </c>
      <c r="D11" s="6">
        <v>17054322</v>
      </c>
      <c r="E11" s="6">
        <v>13658290</v>
      </c>
      <c r="F11" s="6">
        <v>11698770.400000002</v>
      </c>
      <c r="G11" s="6">
        <v>0</v>
      </c>
      <c r="H11" s="6">
        <v>11602477.7</v>
      </c>
      <c r="I11" s="6">
        <v>96292.7</v>
      </c>
      <c r="J11" s="6">
        <v>101088.06</v>
      </c>
      <c r="K11" s="6">
        <f t="shared" si="0"/>
        <v>1959519.5999999978</v>
      </c>
      <c r="L11" s="6">
        <f t="shared" si="1"/>
        <v>5355551.599999998</v>
      </c>
      <c r="M11" s="6">
        <f t="shared" si="2"/>
        <v>85.65325820435795</v>
      </c>
      <c r="N11" s="6">
        <f t="shared" si="3"/>
        <v>5451844.300000001</v>
      </c>
      <c r="O11" s="6">
        <f t="shared" si="4"/>
        <v>2055812.3000000007</v>
      </c>
      <c r="P11" s="6">
        <f t="shared" si="5"/>
        <v>84.94824535135803</v>
      </c>
    </row>
    <row r="12" spans="1:16" ht="38.25">
      <c r="A12" s="4" t="s">
        <v>141</v>
      </c>
      <c r="B12" s="5" t="s">
        <v>142</v>
      </c>
      <c r="C12" s="6">
        <v>77835766</v>
      </c>
      <c r="D12" s="6">
        <v>78701218</v>
      </c>
      <c r="E12" s="6">
        <v>60103653</v>
      </c>
      <c r="F12" s="6">
        <v>48589180.209999986</v>
      </c>
      <c r="G12" s="6">
        <v>0</v>
      </c>
      <c r="H12" s="6">
        <v>48547314.07999999</v>
      </c>
      <c r="I12" s="6">
        <v>41866.13</v>
      </c>
      <c r="J12" s="6">
        <v>1229580.63</v>
      </c>
      <c r="K12" s="6">
        <f t="shared" si="0"/>
        <v>11514472.790000014</v>
      </c>
      <c r="L12" s="6">
        <f t="shared" si="1"/>
        <v>30112037.790000014</v>
      </c>
      <c r="M12" s="6">
        <f t="shared" si="2"/>
        <v>80.84230788767529</v>
      </c>
      <c r="N12" s="6">
        <f t="shared" si="3"/>
        <v>30153903.92000001</v>
      </c>
      <c r="O12" s="6">
        <f t="shared" si="4"/>
        <v>11556338.92000001</v>
      </c>
      <c r="P12" s="6">
        <f t="shared" si="5"/>
        <v>80.77265133951175</v>
      </c>
    </row>
    <row r="13" spans="1:16" ht="12.75">
      <c r="A13" s="4" t="s">
        <v>143</v>
      </c>
      <c r="B13" s="5" t="s">
        <v>144</v>
      </c>
      <c r="C13" s="6">
        <v>1827580</v>
      </c>
      <c r="D13" s="6">
        <v>1827703</v>
      </c>
      <c r="E13" s="6">
        <v>1388034</v>
      </c>
      <c r="F13" s="6">
        <v>1215958.5</v>
      </c>
      <c r="G13" s="6">
        <v>0</v>
      </c>
      <c r="H13" s="6">
        <v>1213763.98</v>
      </c>
      <c r="I13" s="6">
        <v>2194.52</v>
      </c>
      <c r="J13" s="6">
        <v>10901.15</v>
      </c>
      <c r="K13" s="6">
        <f t="shared" si="0"/>
        <v>172075.5</v>
      </c>
      <c r="L13" s="6">
        <f t="shared" si="1"/>
        <v>611744.5</v>
      </c>
      <c r="M13" s="6">
        <f t="shared" si="2"/>
        <v>87.60293335754024</v>
      </c>
      <c r="N13" s="6">
        <f t="shared" si="3"/>
        <v>613939.02</v>
      </c>
      <c r="O13" s="6">
        <f t="shared" si="4"/>
        <v>174270.02000000002</v>
      </c>
      <c r="P13" s="6">
        <f t="shared" si="5"/>
        <v>87.44483060213223</v>
      </c>
    </row>
    <row r="14" spans="1:16" ht="25.5">
      <c r="A14" s="4" t="s">
        <v>145</v>
      </c>
      <c r="B14" s="5" t="s">
        <v>146</v>
      </c>
      <c r="C14" s="6">
        <v>1200000</v>
      </c>
      <c r="D14" s="6">
        <v>1269050</v>
      </c>
      <c r="E14" s="6">
        <v>968580</v>
      </c>
      <c r="F14" s="6">
        <v>849677.29</v>
      </c>
      <c r="G14" s="6">
        <v>0</v>
      </c>
      <c r="H14" s="6">
        <v>846686.72</v>
      </c>
      <c r="I14" s="6">
        <v>2990.57</v>
      </c>
      <c r="J14" s="6">
        <v>25537.63</v>
      </c>
      <c r="K14" s="6">
        <f t="shared" si="0"/>
        <v>118902.70999999996</v>
      </c>
      <c r="L14" s="6">
        <f t="shared" si="1"/>
        <v>419372.70999999996</v>
      </c>
      <c r="M14" s="6">
        <f t="shared" si="2"/>
        <v>87.72401763406224</v>
      </c>
      <c r="N14" s="6">
        <f t="shared" si="3"/>
        <v>422363.28</v>
      </c>
      <c r="O14" s="6">
        <f t="shared" si="4"/>
        <v>121893.28000000003</v>
      </c>
      <c r="P14" s="6">
        <f t="shared" si="5"/>
        <v>87.41525945198126</v>
      </c>
    </row>
    <row r="15" spans="1:16" ht="12.75">
      <c r="A15" s="4" t="s">
        <v>147</v>
      </c>
      <c r="B15" s="5" t="s">
        <v>148</v>
      </c>
      <c r="C15" s="6">
        <v>32243</v>
      </c>
      <c r="D15" s="6">
        <v>73243</v>
      </c>
      <c r="E15" s="6">
        <v>69208</v>
      </c>
      <c r="F15" s="6">
        <v>25322.84</v>
      </c>
      <c r="G15" s="6">
        <v>0</v>
      </c>
      <c r="H15" s="6">
        <v>25322.84</v>
      </c>
      <c r="I15" s="6">
        <v>0</v>
      </c>
      <c r="J15" s="6">
        <v>0</v>
      </c>
      <c r="K15" s="6">
        <f t="shared" si="0"/>
        <v>43885.16</v>
      </c>
      <c r="L15" s="6">
        <f t="shared" si="1"/>
        <v>47920.16</v>
      </c>
      <c r="M15" s="6">
        <f t="shared" si="2"/>
        <v>36.58946942549994</v>
      </c>
      <c r="N15" s="6">
        <f t="shared" si="3"/>
        <v>47920.16</v>
      </c>
      <c r="O15" s="6">
        <f t="shared" si="4"/>
        <v>43885.16</v>
      </c>
      <c r="P15" s="6">
        <f t="shared" si="5"/>
        <v>36.58946942549994</v>
      </c>
    </row>
    <row r="16" spans="1:16" ht="12.75">
      <c r="A16" s="4" t="s">
        <v>149</v>
      </c>
      <c r="B16" s="5" t="s">
        <v>150</v>
      </c>
      <c r="C16" s="6">
        <v>715400</v>
      </c>
      <c r="D16" s="6">
        <v>715400</v>
      </c>
      <c r="E16" s="6">
        <v>571925</v>
      </c>
      <c r="F16" s="6">
        <v>517407.92</v>
      </c>
      <c r="G16" s="6">
        <v>0</v>
      </c>
      <c r="H16" s="6">
        <v>517389.92</v>
      </c>
      <c r="I16" s="6">
        <v>18</v>
      </c>
      <c r="J16" s="6">
        <v>0</v>
      </c>
      <c r="K16" s="6">
        <f t="shared" si="0"/>
        <v>54517.080000000016</v>
      </c>
      <c r="L16" s="6">
        <f t="shared" si="1"/>
        <v>197992.08000000002</v>
      </c>
      <c r="M16" s="6">
        <f t="shared" si="2"/>
        <v>90.46779210560825</v>
      </c>
      <c r="N16" s="6">
        <f t="shared" si="3"/>
        <v>198010.08000000002</v>
      </c>
      <c r="O16" s="6">
        <f t="shared" si="4"/>
        <v>54535.080000000016</v>
      </c>
      <c r="P16" s="6">
        <f t="shared" si="5"/>
        <v>90.46464483979543</v>
      </c>
    </row>
    <row r="17" spans="1:16" ht="25.5">
      <c r="A17" s="4" t="s">
        <v>151</v>
      </c>
      <c r="B17" s="5" t="s">
        <v>152</v>
      </c>
      <c r="C17" s="6">
        <v>1130000</v>
      </c>
      <c r="D17" s="6">
        <v>1130000</v>
      </c>
      <c r="E17" s="6">
        <v>844168</v>
      </c>
      <c r="F17" s="6">
        <v>717313.77</v>
      </c>
      <c r="G17" s="6">
        <v>0</v>
      </c>
      <c r="H17" s="6">
        <v>717313.77</v>
      </c>
      <c r="I17" s="6">
        <v>0</v>
      </c>
      <c r="J17" s="6">
        <v>19639.98</v>
      </c>
      <c r="K17" s="6">
        <f t="shared" si="0"/>
        <v>126854.22999999998</v>
      </c>
      <c r="L17" s="6">
        <f t="shared" si="1"/>
        <v>412686.23</v>
      </c>
      <c r="M17" s="6">
        <f t="shared" si="2"/>
        <v>84.97286914453048</v>
      </c>
      <c r="N17" s="6">
        <f t="shared" si="3"/>
        <v>412686.23</v>
      </c>
      <c r="O17" s="6">
        <f t="shared" si="4"/>
        <v>126854.22999999998</v>
      </c>
      <c r="P17" s="6">
        <f t="shared" si="5"/>
        <v>84.97286914453048</v>
      </c>
    </row>
    <row r="18" spans="1:16" ht="25.5">
      <c r="A18" s="4" t="s">
        <v>153</v>
      </c>
      <c r="B18" s="5" t="s">
        <v>154</v>
      </c>
      <c r="C18" s="6">
        <v>449000</v>
      </c>
      <c r="D18" s="6">
        <v>449000</v>
      </c>
      <c r="E18" s="6">
        <v>341026</v>
      </c>
      <c r="F18" s="6">
        <v>278220.68</v>
      </c>
      <c r="G18" s="6">
        <v>0</v>
      </c>
      <c r="H18" s="6">
        <v>278220.68</v>
      </c>
      <c r="I18" s="6">
        <v>0</v>
      </c>
      <c r="J18" s="6">
        <v>11337.67</v>
      </c>
      <c r="K18" s="6">
        <f t="shared" si="0"/>
        <v>62805.32000000001</v>
      </c>
      <c r="L18" s="6">
        <f t="shared" si="1"/>
        <v>170779.32</v>
      </c>
      <c r="M18" s="6">
        <f t="shared" si="2"/>
        <v>81.58342179188683</v>
      </c>
      <c r="N18" s="6">
        <f t="shared" si="3"/>
        <v>170779.32</v>
      </c>
      <c r="O18" s="6">
        <f t="shared" si="4"/>
        <v>62805.32000000001</v>
      </c>
      <c r="P18" s="6">
        <f t="shared" si="5"/>
        <v>81.58342179188683</v>
      </c>
    </row>
    <row r="19" spans="1:16" ht="12.75">
      <c r="A19" s="4" t="s">
        <v>155</v>
      </c>
      <c r="B19" s="5" t="s">
        <v>156</v>
      </c>
      <c r="C19" s="6">
        <v>416000</v>
      </c>
      <c r="D19" s="6">
        <v>423429</v>
      </c>
      <c r="E19" s="6">
        <v>321648</v>
      </c>
      <c r="F19" s="6">
        <v>261057.82</v>
      </c>
      <c r="G19" s="6">
        <v>0</v>
      </c>
      <c r="H19" s="6">
        <v>261057.82</v>
      </c>
      <c r="I19" s="6">
        <v>0</v>
      </c>
      <c r="J19" s="6">
        <v>9824.39</v>
      </c>
      <c r="K19" s="6">
        <f t="shared" si="0"/>
        <v>60590.17999999999</v>
      </c>
      <c r="L19" s="6">
        <f t="shared" si="1"/>
        <v>162371.18</v>
      </c>
      <c r="M19" s="6">
        <f t="shared" si="2"/>
        <v>81.16258145550415</v>
      </c>
      <c r="N19" s="6">
        <f t="shared" si="3"/>
        <v>162371.18</v>
      </c>
      <c r="O19" s="6">
        <f t="shared" si="4"/>
        <v>60590.17999999999</v>
      </c>
      <c r="P19" s="6">
        <f t="shared" si="5"/>
        <v>81.16258145550415</v>
      </c>
    </row>
    <row r="20" spans="1:16" ht="12.75">
      <c r="A20" s="4" t="s">
        <v>157</v>
      </c>
      <c r="B20" s="5" t="s">
        <v>158</v>
      </c>
      <c r="C20" s="6">
        <v>370720</v>
      </c>
      <c r="D20" s="6">
        <v>697524</v>
      </c>
      <c r="E20" s="6">
        <v>555704</v>
      </c>
      <c r="F20" s="6">
        <v>421036.56</v>
      </c>
      <c r="G20" s="6">
        <v>0</v>
      </c>
      <c r="H20" s="6">
        <v>419986.56</v>
      </c>
      <c r="I20" s="6">
        <v>1050</v>
      </c>
      <c r="J20" s="6">
        <v>0</v>
      </c>
      <c r="K20" s="6">
        <f t="shared" si="0"/>
        <v>134667.44</v>
      </c>
      <c r="L20" s="6">
        <f t="shared" si="1"/>
        <v>276487.44</v>
      </c>
      <c r="M20" s="6">
        <f t="shared" si="2"/>
        <v>75.76633603501143</v>
      </c>
      <c r="N20" s="6">
        <f t="shared" si="3"/>
        <v>277537.44</v>
      </c>
      <c r="O20" s="6">
        <f t="shared" si="4"/>
        <v>135717.44</v>
      </c>
      <c r="P20" s="6">
        <f t="shared" si="5"/>
        <v>75.57738652232123</v>
      </c>
    </row>
    <row r="21" spans="1:16" ht="12.75">
      <c r="A21" s="18" t="s">
        <v>159</v>
      </c>
      <c r="B21" s="19" t="s">
        <v>160</v>
      </c>
      <c r="C21" s="20">
        <v>46493000</v>
      </c>
      <c r="D21" s="20">
        <v>40070467.379999995</v>
      </c>
      <c r="E21" s="20">
        <v>28475767.380000003</v>
      </c>
      <c r="F21" s="20">
        <v>25594874.35</v>
      </c>
      <c r="G21" s="20">
        <v>0</v>
      </c>
      <c r="H21" s="20">
        <v>24423408.989999995</v>
      </c>
      <c r="I21" s="20">
        <v>1171465.36</v>
      </c>
      <c r="J21" s="20">
        <v>1032684.46</v>
      </c>
      <c r="K21" s="20">
        <f t="shared" si="0"/>
        <v>2880893.030000001</v>
      </c>
      <c r="L21" s="20">
        <f t="shared" si="1"/>
        <v>14475593.029999994</v>
      </c>
      <c r="M21" s="20">
        <f t="shared" si="2"/>
        <v>89.88300124960496</v>
      </c>
      <c r="N21" s="20">
        <f t="shared" si="3"/>
        <v>15647058.39</v>
      </c>
      <c r="O21" s="20">
        <f t="shared" si="4"/>
        <v>4052358.390000008</v>
      </c>
      <c r="P21" s="20">
        <f t="shared" si="5"/>
        <v>85.76909856046167</v>
      </c>
    </row>
    <row r="22" spans="1:16" ht="12.75">
      <c r="A22" s="4" t="s">
        <v>161</v>
      </c>
      <c r="B22" s="5" t="s">
        <v>162</v>
      </c>
      <c r="C22" s="6">
        <v>30213400</v>
      </c>
      <c r="D22" s="6">
        <v>23734665.38</v>
      </c>
      <c r="E22" s="6">
        <v>16211318.38</v>
      </c>
      <c r="F22" s="6">
        <v>14386300.22</v>
      </c>
      <c r="G22" s="6">
        <v>0</v>
      </c>
      <c r="H22" s="6">
        <v>13397483.82</v>
      </c>
      <c r="I22" s="6">
        <v>988816.4</v>
      </c>
      <c r="J22" s="6">
        <v>957823.11</v>
      </c>
      <c r="K22" s="6">
        <f t="shared" si="0"/>
        <v>1825018.1600000001</v>
      </c>
      <c r="L22" s="6">
        <f t="shared" si="1"/>
        <v>9348365.159999998</v>
      </c>
      <c r="M22" s="6">
        <f t="shared" si="2"/>
        <v>88.74232115352484</v>
      </c>
      <c r="N22" s="6">
        <f t="shared" si="3"/>
        <v>10337181.559999999</v>
      </c>
      <c r="O22" s="6">
        <f t="shared" si="4"/>
        <v>2813834.5600000005</v>
      </c>
      <c r="P22" s="6">
        <f t="shared" si="5"/>
        <v>82.64277775537711</v>
      </c>
    </row>
    <row r="23" spans="1:16" ht="25.5">
      <c r="A23" s="4" t="s">
        <v>163</v>
      </c>
      <c r="B23" s="5" t="s">
        <v>164</v>
      </c>
      <c r="C23" s="6">
        <v>16279600</v>
      </c>
      <c r="D23" s="6">
        <v>16289600</v>
      </c>
      <c r="E23" s="6">
        <v>12218247</v>
      </c>
      <c r="F23" s="6">
        <v>11180856.129999999</v>
      </c>
      <c r="G23" s="6">
        <v>0</v>
      </c>
      <c r="H23" s="6">
        <v>10998207.170000002</v>
      </c>
      <c r="I23" s="6">
        <v>182648.96</v>
      </c>
      <c r="J23" s="6">
        <v>74861.35</v>
      </c>
      <c r="K23" s="6">
        <f t="shared" si="0"/>
        <v>1037390.870000001</v>
      </c>
      <c r="L23" s="6">
        <f t="shared" si="1"/>
        <v>5108743.870000001</v>
      </c>
      <c r="M23" s="6">
        <f t="shared" si="2"/>
        <v>91.50949502003027</v>
      </c>
      <c r="N23" s="6">
        <f t="shared" si="3"/>
        <v>5291392.829999998</v>
      </c>
      <c r="O23" s="6">
        <f t="shared" si="4"/>
        <v>1220039.8299999982</v>
      </c>
      <c r="P23" s="6">
        <f t="shared" si="5"/>
        <v>90.01460823307961</v>
      </c>
    </row>
    <row r="24" spans="1:16" ht="12.75">
      <c r="A24" s="4" t="s">
        <v>165</v>
      </c>
      <c r="B24" s="5" t="s">
        <v>166</v>
      </c>
      <c r="C24" s="6">
        <v>0</v>
      </c>
      <c r="D24" s="6">
        <v>46202</v>
      </c>
      <c r="E24" s="6">
        <v>46202</v>
      </c>
      <c r="F24" s="6">
        <v>27718</v>
      </c>
      <c r="G24" s="6">
        <v>0</v>
      </c>
      <c r="H24" s="6">
        <v>27718</v>
      </c>
      <c r="I24" s="6">
        <v>0</v>
      </c>
      <c r="J24" s="6">
        <v>0</v>
      </c>
      <c r="K24" s="6">
        <f t="shared" si="0"/>
        <v>18484</v>
      </c>
      <c r="L24" s="6">
        <f t="shared" si="1"/>
        <v>18484</v>
      </c>
      <c r="M24" s="6">
        <f t="shared" si="2"/>
        <v>59.993073892905066</v>
      </c>
      <c r="N24" s="6">
        <f t="shared" si="3"/>
        <v>18484</v>
      </c>
      <c r="O24" s="6">
        <f t="shared" si="4"/>
        <v>18484</v>
      </c>
      <c r="P24" s="6">
        <f t="shared" si="5"/>
        <v>59.993073892905066</v>
      </c>
    </row>
    <row r="25" spans="1:16" ht="12.75">
      <c r="A25" s="18" t="s">
        <v>167</v>
      </c>
      <c r="B25" s="19" t="s">
        <v>168</v>
      </c>
      <c r="C25" s="20">
        <v>113632995</v>
      </c>
      <c r="D25" s="20">
        <v>132470279</v>
      </c>
      <c r="E25" s="20">
        <v>90308887.1</v>
      </c>
      <c r="F25" s="20">
        <v>87683471.3</v>
      </c>
      <c r="G25" s="20">
        <v>0</v>
      </c>
      <c r="H25" s="20">
        <v>87665408.23</v>
      </c>
      <c r="I25" s="20">
        <v>18063.07</v>
      </c>
      <c r="J25" s="20">
        <v>1613875.12</v>
      </c>
      <c r="K25" s="20">
        <f t="shared" si="0"/>
        <v>2625415.799999997</v>
      </c>
      <c r="L25" s="20">
        <f t="shared" si="1"/>
        <v>44786807.7</v>
      </c>
      <c r="M25" s="20">
        <f t="shared" si="2"/>
        <v>97.0928489052325</v>
      </c>
      <c r="N25" s="20">
        <f t="shared" si="3"/>
        <v>44804870.769999996</v>
      </c>
      <c r="O25" s="20">
        <f t="shared" si="4"/>
        <v>2643478.86999999</v>
      </c>
      <c r="P25" s="20">
        <f t="shared" si="5"/>
        <v>97.0728474739448</v>
      </c>
    </row>
    <row r="26" spans="1:16" ht="63.75">
      <c r="A26" s="4" t="s">
        <v>169</v>
      </c>
      <c r="B26" s="5" t="s">
        <v>170</v>
      </c>
      <c r="C26" s="6">
        <v>7377434</v>
      </c>
      <c r="D26" s="6">
        <v>9201434</v>
      </c>
      <c r="E26" s="6">
        <v>5106082</v>
      </c>
      <c r="F26" s="6">
        <v>4605425</v>
      </c>
      <c r="G26" s="6">
        <v>0</v>
      </c>
      <c r="H26" s="6">
        <v>4605425</v>
      </c>
      <c r="I26" s="6">
        <v>0</v>
      </c>
      <c r="J26" s="6">
        <v>239727.88</v>
      </c>
      <c r="K26" s="6">
        <f t="shared" si="0"/>
        <v>500657</v>
      </c>
      <c r="L26" s="6">
        <f t="shared" si="1"/>
        <v>4596009</v>
      </c>
      <c r="M26" s="6">
        <f t="shared" si="2"/>
        <v>90.19488915375821</v>
      </c>
      <c r="N26" s="6">
        <f t="shared" si="3"/>
        <v>4596009</v>
      </c>
      <c r="O26" s="6">
        <f t="shared" si="4"/>
        <v>500657</v>
      </c>
      <c r="P26" s="6">
        <f t="shared" si="5"/>
        <v>90.19488915375821</v>
      </c>
    </row>
    <row r="27" spans="1:16" ht="63.75">
      <c r="A27" s="4" t="s">
        <v>171</v>
      </c>
      <c r="B27" s="5" t="s">
        <v>170</v>
      </c>
      <c r="C27" s="6">
        <v>172822</v>
      </c>
      <c r="D27" s="6">
        <v>156059</v>
      </c>
      <c r="E27" s="6">
        <v>156059</v>
      </c>
      <c r="F27" s="6">
        <v>156059</v>
      </c>
      <c r="G27" s="6">
        <v>0</v>
      </c>
      <c r="H27" s="6">
        <v>156059</v>
      </c>
      <c r="I27" s="6">
        <v>0</v>
      </c>
      <c r="J27" s="6">
        <v>10530.14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0</v>
      </c>
      <c r="P27" s="6">
        <f t="shared" si="5"/>
        <v>100</v>
      </c>
    </row>
    <row r="28" spans="1:16" ht="76.5">
      <c r="A28" s="4" t="s">
        <v>172</v>
      </c>
      <c r="B28" s="5" t="s">
        <v>173</v>
      </c>
      <c r="C28" s="6">
        <v>20000</v>
      </c>
      <c r="D28" s="6">
        <v>87128</v>
      </c>
      <c r="E28" s="6">
        <v>67033</v>
      </c>
      <c r="F28" s="6">
        <v>9972</v>
      </c>
      <c r="G28" s="6">
        <v>0</v>
      </c>
      <c r="H28" s="6">
        <v>9972</v>
      </c>
      <c r="I28" s="6">
        <v>0</v>
      </c>
      <c r="J28" s="6">
        <v>5940</v>
      </c>
      <c r="K28" s="6">
        <f t="shared" si="0"/>
        <v>57061</v>
      </c>
      <c r="L28" s="6">
        <f t="shared" si="1"/>
        <v>77156</v>
      </c>
      <c r="M28" s="6">
        <f t="shared" si="2"/>
        <v>14.876254978890993</v>
      </c>
      <c r="N28" s="6">
        <f t="shared" si="3"/>
        <v>77156</v>
      </c>
      <c r="O28" s="6">
        <f t="shared" si="4"/>
        <v>57061</v>
      </c>
      <c r="P28" s="6">
        <f t="shared" si="5"/>
        <v>14.876254978890993</v>
      </c>
    </row>
    <row r="29" spans="1:16" ht="76.5">
      <c r="A29" s="4" t="s">
        <v>174</v>
      </c>
      <c r="B29" s="5" t="s">
        <v>175</v>
      </c>
      <c r="C29" s="6">
        <v>1110330</v>
      </c>
      <c r="D29" s="6">
        <v>1384832</v>
      </c>
      <c r="E29" s="6">
        <v>937745</v>
      </c>
      <c r="F29" s="6">
        <v>865377</v>
      </c>
      <c r="G29" s="6">
        <v>0</v>
      </c>
      <c r="H29" s="6">
        <v>865377</v>
      </c>
      <c r="I29" s="6">
        <v>0</v>
      </c>
      <c r="J29" s="6">
        <v>32905.19</v>
      </c>
      <c r="K29" s="6">
        <f t="shared" si="0"/>
        <v>72368</v>
      </c>
      <c r="L29" s="6">
        <f t="shared" si="1"/>
        <v>519455</v>
      </c>
      <c r="M29" s="6">
        <f t="shared" si="2"/>
        <v>92.28276343782159</v>
      </c>
      <c r="N29" s="6">
        <f t="shared" si="3"/>
        <v>519455</v>
      </c>
      <c r="O29" s="6">
        <f t="shared" si="4"/>
        <v>72368</v>
      </c>
      <c r="P29" s="6">
        <f t="shared" si="5"/>
        <v>92.28276343782159</v>
      </c>
    </row>
    <row r="30" spans="1:16" ht="76.5">
      <c r="A30" s="4" t="s">
        <v>176</v>
      </c>
      <c r="B30" s="5" t="s">
        <v>175</v>
      </c>
      <c r="C30" s="6">
        <v>16348</v>
      </c>
      <c r="D30" s="6">
        <v>19728</v>
      </c>
      <c r="E30" s="6">
        <v>19728</v>
      </c>
      <c r="F30" s="6">
        <v>19728</v>
      </c>
      <c r="G30" s="6">
        <v>0</v>
      </c>
      <c r="H30" s="6">
        <v>14611.52</v>
      </c>
      <c r="I30" s="6">
        <v>5116.48</v>
      </c>
      <c r="J30" s="6">
        <v>640.64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5116.48</v>
      </c>
      <c r="O30" s="6">
        <f t="shared" si="4"/>
        <v>5116.48</v>
      </c>
      <c r="P30" s="6">
        <f t="shared" si="5"/>
        <v>74.06488240064883</v>
      </c>
    </row>
    <row r="31" spans="1:16" ht="63.75">
      <c r="A31" s="4" t="s">
        <v>177</v>
      </c>
      <c r="B31" s="5" t="s">
        <v>178</v>
      </c>
      <c r="C31" s="6">
        <v>441309</v>
      </c>
      <c r="D31" s="6">
        <v>550309</v>
      </c>
      <c r="E31" s="6">
        <v>294767</v>
      </c>
      <c r="F31" s="6">
        <v>268498</v>
      </c>
      <c r="G31" s="6">
        <v>0</v>
      </c>
      <c r="H31" s="6">
        <v>268498</v>
      </c>
      <c r="I31" s="6">
        <v>0</v>
      </c>
      <c r="J31" s="6">
        <v>16574.85</v>
      </c>
      <c r="K31" s="6">
        <f t="shared" si="0"/>
        <v>26269</v>
      </c>
      <c r="L31" s="6">
        <f t="shared" si="1"/>
        <v>281811</v>
      </c>
      <c r="M31" s="6">
        <f t="shared" si="2"/>
        <v>91.08821543795608</v>
      </c>
      <c r="N31" s="6">
        <f t="shared" si="3"/>
        <v>281811</v>
      </c>
      <c r="O31" s="6">
        <f t="shared" si="4"/>
        <v>26269</v>
      </c>
      <c r="P31" s="6">
        <f t="shared" si="5"/>
        <v>91.08821543795608</v>
      </c>
    </row>
    <row r="32" spans="1:16" ht="63.75">
      <c r="A32" s="4" t="s">
        <v>179</v>
      </c>
      <c r="B32" s="5" t="s">
        <v>180</v>
      </c>
      <c r="C32" s="6">
        <v>13085</v>
      </c>
      <c r="D32" s="6">
        <v>13983</v>
      </c>
      <c r="E32" s="6">
        <v>13983</v>
      </c>
      <c r="F32" s="6">
        <v>13983</v>
      </c>
      <c r="G32" s="6">
        <v>0</v>
      </c>
      <c r="H32" s="6">
        <v>13345.2</v>
      </c>
      <c r="I32" s="6">
        <v>637.8</v>
      </c>
      <c r="J32" s="6">
        <v>0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637.7999999999993</v>
      </c>
      <c r="O32" s="6">
        <f t="shared" si="4"/>
        <v>637.7999999999993</v>
      </c>
      <c r="P32" s="6">
        <f t="shared" si="5"/>
        <v>95.43874704998927</v>
      </c>
    </row>
    <row r="33" spans="1:16" ht="51">
      <c r="A33" s="4" t="s">
        <v>181</v>
      </c>
      <c r="B33" s="5" t="s">
        <v>182</v>
      </c>
      <c r="C33" s="6">
        <v>4000</v>
      </c>
      <c r="D33" s="6">
        <v>4000</v>
      </c>
      <c r="E33" s="6">
        <v>2533.1</v>
      </c>
      <c r="F33" s="6">
        <v>2084.1</v>
      </c>
      <c r="G33" s="6">
        <v>0</v>
      </c>
      <c r="H33" s="6">
        <v>2084.02</v>
      </c>
      <c r="I33" s="6">
        <v>0.08</v>
      </c>
      <c r="J33" s="6">
        <v>0</v>
      </c>
      <c r="K33" s="6">
        <f t="shared" si="0"/>
        <v>449</v>
      </c>
      <c r="L33" s="6">
        <f t="shared" si="1"/>
        <v>1915.9</v>
      </c>
      <c r="M33" s="6">
        <f t="shared" si="2"/>
        <v>82.27468319450476</v>
      </c>
      <c r="N33" s="6">
        <f t="shared" si="3"/>
        <v>1915.98</v>
      </c>
      <c r="O33" s="6">
        <f t="shared" si="4"/>
        <v>449.0799999999999</v>
      </c>
      <c r="P33" s="6">
        <f t="shared" si="5"/>
        <v>82.27152500888239</v>
      </c>
    </row>
    <row r="34" spans="1:16" ht="63.75">
      <c r="A34" s="4" t="s">
        <v>183</v>
      </c>
      <c r="B34" s="5" t="s">
        <v>184</v>
      </c>
      <c r="C34" s="6">
        <v>1758319</v>
      </c>
      <c r="D34" s="6">
        <v>2193319</v>
      </c>
      <c r="E34" s="6">
        <v>1106486</v>
      </c>
      <c r="F34" s="6">
        <v>984528</v>
      </c>
      <c r="G34" s="6">
        <v>0</v>
      </c>
      <c r="H34" s="6">
        <v>984528</v>
      </c>
      <c r="I34" s="6">
        <v>0</v>
      </c>
      <c r="J34" s="6">
        <v>6344.6</v>
      </c>
      <c r="K34" s="6">
        <f t="shared" si="0"/>
        <v>121958</v>
      </c>
      <c r="L34" s="6">
        <f t="shared" si="1"/>
        <v>1208791</v>
      </c>
      <c r="M34" s="6">
        <f t="shared" si="2"/>
        <v>88.97789940405933</v>
      </c>
      <c r="N34" s="6">
        <f t="shared" si="3"/>
        <v>1208791</v>
      </c>
      <c r="O34" s="6">
        <f t="shared" si="4"/>
        <v>121958</v>
      </c>
      <c r="P34" s="6">
        <f t="shared" si="5"/>
        <v>88.97789940405933</v>
      </c>
    </row>
    <row r="35" spans="1:16" ht="63.75">
      <c r="A35" s="4" t="s">
        <v>185</v>
      </c>
      <c r="B35" s="5" t="s">
        <v>184</v>
      </c>
      <c r="C35" s="6">
        <v>18981</v>
      </c>
      <c r="D35" s="6">
        <v>24099</v>
      </c>
      <c r="E35" s="6">
        <v>24099</v>
      </c>
      <c r="F35" s="6">
        <v>24099</v>
      </c>
      <c r="G35" s="6">
        <v>0</v>
      </c>
      <c r="H35" s="6">
        <v>20253.78</v>
      </c>
      <c r="I35" s="6">
        <v>3845.22</v>
      </c>
      <c r="J35" s="6">
        <v>0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3845.220000000001</v>
      </c>
      <c r="O35" s="6">
        <f t="shared" si="4"/>
        <v>3845.220000000001</v>
      </c>
      <c r="P35" s="6">
        <f t="shared" si="5"/>
        <v>84.04406821859828</v>
      </c>
    </row>
    <row r="36" spans="1:16" ht="25.5">
      <c r="A36" s="4" t="s">
        <v>186</v>
      </c>
      <c r="B36" s="5" t="s">
        <v>187</v>
      </c>
      <c r="C36" s="6">
        <v>61120</v>
      </c>
      <c r="D36" s="6">
        <v>61120</v>
      </c>
      <c r="E36" s="6">
        <v>46782</v>
      </c>
      <c r="F36" s="6">
        <v>29300</v>
      </c>
      <c r="G36" s="6">
        <v>0</v>
      </c>
      <c r="H36" s="6">
        <v>29300</v>
      </c>
      <c r="I36" s="6">
        <v>0</v>
      </c>
      <c r="J36" s="6">
        <v>14546.98</v>
      </c>
      <c r="K36" s="6">
        <f t="shared" si="0"/>
        <v>17482</v>
      </c>
      <c r="L36" s="6">
        <f t="shared" si="1"/>
        <v>31820</v>
      </c>
      <c r="M36" s="6">
        <f t="shared" si="2"/>
        <v>62.63092642469326</v>
      </c>
      <c r="N36" s="6">
        <f t="shared" si="3"/>
        <v>31820</v>
      </c>
      <c r="O36" s="6">
        <f t="shared" si="4"/>
        <v>17482</v>
      </c>
      <c r="P36" s="6">
        <f t="shared" si="5"/>
        <v>62.63092642469326</v>
      </c>
    </row>
    <row r="37" spans="1:16" ht="12.75">
      <c r="A37" s="4" t="s">
        <v>188</v>
      </c>
      <c r="B37" s="5" t="s">
        <v>189</v>
      </c>
      <c r="C37" s="6">
        <v>200000</v>
      </c>
      <c r="D37" s="6">
        <v>238050</v>
      </c>
      <c r="E37" s="6">
        <v>182972</v>
      </c>
      <c r="F37" s="6">
        <v>153125</v>
      </c>
      <c r="G37" s="6">
        <v>0</v>
      </c>
      <c r="H37" s="6">
        <v>153125</v>
      </c>
      <c r="I37" s="6">
        <v>0</v>
      </c>
      <c r="J37" s="6">
        <v>10933.34</v>
      </c>
      <c r="K37" s="6">
        <f t="shared" si="0"/>
        <v>29847</v>
      </c>
      <c r="L37" s="6">
        <f t="shared" si="1"/>
        <v>84925</v>
      </c>
      <c r="M37" s="6">
        <f t="shared" si="2"/>
        <v>83.68766805850075</v>
      </c>
      <c r="N37" s="6">
        <f t="shared" si="3"/>
        <v>84925</v>
      </c>
      <c r="O37" s="6">
        <f t="shared" si="4"/>
        <v>29847</v>
      </c>
      <c r="P37" s="6">
        <f t="shared" si="5"/>
        <v>83.68766805850075</v>
      </c>
    </row>
    <row r="38" spans="1:16" ht="76.5">
      <c r="A38" s="4" t="s">
        <v>190</v>
      </c>
      <c r="B38" s="5" t="s">
        <v>191</v>
      </c>
      <c r="C38" s="6">
        <v>1034559</v>
      </c>
      <c r="D38" s="6">
        <v>1290559</v>
      </c>
      <c r="E38" s="6">
        <v>1004178</v>
      </c>
      <c r="F38" s="6">
        <v>940754</v>
      </c>
      <c r="G38" s="6">
        <v>0</v>
      </c>
      <c r="H38" s="6">
        <v>940754</v>
      </c>
      <c r="I38" s="6">
        <v>0</v>
      </c>
      <c r="J38" s="6">
        <v>29636.73</v>
      </c>
      <c r="K38" s="6">
        <f t="shared" si="0"/>
        <v>63424</v>
      </c>
      <c r="L38" s="6">
        <f t="shared" si="1"/>
        <v>349805</v>
      </c>
      <c r="M38" s="6">
        <f t="shared" si="2"/>
        <v>93.68398829689556</v>
      </c>
      <c r="N38" s="6">
        <f t="shared" si="3"/>
        <v>349805</v>
      </c>
      <c r="O38" s="6">
        <f t="shared" si="4"/>
        <v>63424</v>
      </c>
      <c r="P38" s="6">
        <f t="shared" si="5"/>
        <v>93.68398829689556</v>
      </c>
    </row>
    <row r="39" spans="1:16" ht="76.5">
      <c r="A39" s="4" t="s">
        <v>192</v>
      </c>
      <c r="B39" s="5" t="s">
        <v>191</v>
      </c>
      <c r="C39" s="6">
        <v>64492</v>
      </c>
      <c r="D39" s="6">
        <v>71859</v>
      </c>
      <c r="E39" s="6">
        <v>71859</v>
      </c>
      <c r="F39" s="6">
        <v>71859</v>
      </c>
      <c r="G39" s="6">
        <v>0</v>
      </c>
      <c r="H39" s="6">
        <v>68952.45</v>
      </c>
      <c r="I39" s="6">
        <v>2906.55</v>
      </c>
      <c r="J39" s="6">
        <v>640.64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2906.550000000003</v>
      </c>
      <c r="O39" s="6">
        <f t="shared" si="4"/>
        <v>2906.550000000003</v>
      </c>
      <c r="P39" s="6">
        <f t="shared" si="5"/>
        <v>95.95520394105122</v>
      </c>
    </row>
    <row r="40" spans="1:16" ht="12.75">
      <c r="A40" s="4" t="s">
        <v>193</v>
      </c>
      <c r="B40" s="5" t="s">
        <v>194</v>
      </c>
      <c r="C40" s="6">
        <v>780344</v>
      </c>
      <c r="D40" s="6">
        <v>780344</v>
      </c>
      <c r="E40" s="6">
        <v>521977</v>
      </c>
      <c r="F40" s="6">
        <v>521977</v>
      </c>
      <c r="G40" s="6">
        <v>0</v>
      </c>
      <c r="H40" s="6">
        <v>521977</v>
      </c>
      <c r="I40" s="6">
        <v>0</v>
      </c>
      <c r="J40" s="6">
        <v>0</v>
      </c>
      <c r="K40" s="6">
        <f t="shared" si="0"/>
        <v>0</v>
      </c>
      <c r="L40" s="6">
        <f t="shared" si="1"/>
        <v>258367</v>
      </c>
      <c r="M40" s="6">
        <f t="shared" si="2"/>
        <v>100</v>
      </c>
      <c r="N40" s="6">
        <f t="shared" si="3"/>
        <v>258367</v>
      </c>
      <c r="O40" s="6">
        <f t="shared" si="4"/>
        <v>0</v>
      </c>
      <c r="P40" s="6">
        <f t="shared" si="5"/>
        <v>100</v>
      </c>
    </row>
    <row r="41" spans="1:16" ht="12.75">
      <c r="A41" s="4" t="s">
        <v>195</v>
      </c>
      <c r="B41" s="5" t="s">
        <v>196</v>
      </c>
      <c r="C41" s="6">
        <v>793338</v>
      </c>
      <c r="D41" s="6">
        <v>793338</v>
      </c>
      <c r="E41" s="6">
        <v>547687</v>
      </c>
      <c r="F41" s="6">
        <v>547687</v>
      </c>
      <c r="G41" s="6">
        <v>0</v>
      </c>
      <c r="H41" s="6">
        <v>547687</v>
      </c>
      <c r="I41" s="6">
        <v>0</v>
      </c>
      <c r="J41" s="6">
        <v>0</v>
      </c>
      <c r="K41" s="6">
        <f t="shared" si="0"/>
        <v>0</v>
      </c>
      <c r="L41" s="6">
        <f t="shared" si="1"/>
        <v>245651</v>
      </c>
      <c r="M41" s="6">
        <f t="shared" si="2"/>
        <v>100</v>
      </c>
      <c r="N41" s="6">
        <f t="shared" si="3"/>
        <v>245651</v>
      </c>
      <c r="O41" s="6">
        <f t="shared" si="4"/>
        <v>0</v>
      </c>
      <c r="P41" s="6">
        <f t="shared" si="5"/>
        <v>100</v>
      </c>
    </row>
    <row r="42" spans="1:16" ht="12.75">
      <c r="A42" s="4" t="s">
        <v>197</v>
      </c>
      <c r="B42" s="5" t="s">
        <v>198</v>
      </c>
      <c r="C42" s="6">
        <v>49412754</v>
      </c>
      <c r="D42" s="6">
        <v>49411289</v>
      </c>
      <c r="E42" s="6">
        <v>36419632</v>
      </c>
      <c r="F42" s="6">
        <v>36419632</v>
      </c>
      <c r="G42" s="6">
        <v>0</v>
      </c>
      <c r="H42" s="6">
        <v>36419632</v>
      </c>
      <c r="I42" s="6">
        <v>0</v>
      </c>
      <c r="J42" s="6">
        <v>8677</v>
      </c>
      <c r="K42" s="6">
        <f t="shared" si="0"/>
        <v>0</v>
      </c>
      <c r="L42" s="6">
        <f t="shared" si="1"/>
        <v>12991657</v>
      </c>
      <c r="M42" s="6">
        <f t="shared" si="2"/>
        <v>100</v>
      </c>
      <c r="N42" s="6">
        <f t="shared" si="3"/>
        <v>12991657</v>
      </c>
      <c r="O42" s="6">
        <f t="shared" si="4"/>
        <v>0</v>
      </c>
      <c r="P42" s="6">
        <f t="shared" si="5"/>
        <v>100</v>
      </c>
    </row>
    <row r="43" spans="1:16" ht="25.5">
      <c r="A43" s="4" t="s">
        <v>199</v>
      </c>
      <c r="B43" s="5" t="s">
        <v>200</v>
      </c>
      <c r="C43" s="6">
        <v>2327978</v>
      </c>
      <c r="D43" s="6">
        <v>2327978</v>
      </c>
      <c r="E43" s="6">
        <v>1652129</v>
      </c>
      <c r="F43" s="6">
        <v>1652129</v>
      </c>
      <c r="G43" s="6">
        <v>0</v>
      </c>
      <c r="H43" s="6">
        <v>1652129</v>
      </c>
      <c r="I43" s="6">
        <v>0</v>
      </c>
      <c r="J43" s="6">
        <v>0</v>
      </c>
      <c r="K43" s="6">
        <f t="shared" si="0"/>
        <v>0</v>
      </c>
      <c r="L43" s="6">
        <f t="shared" si="1"/>
        <v>675849</v>
      </c>
      <c r="M43" s="6">
        <f t="shared" si="2"/>
        <v>100</v>
      </c>
      <c r="N43" s="6">
        <f t="shared" si="3"/>
        <v>675849</v>
      </c>
      <c r="O43" s="6">
        <f t="shared" si="4"/>
        <v>0</v>
      </c>
      <c r="P43" s="6">
        <f t="shared" si="5"/>
        <v>100</v>
      </c>
    </row>
    <row r="44" spans="1:16" ht="12.75">
      <c r="A44" s="4" t="s">
        <v>201</v>
      </c>
      <c r="B44" s="5" t="s">
        <v>202</v>
      </c>
      <c r="C44" s="6">
        <v>5728509</v>
      </c>
      <c r="D44" s="6">
        <v>5728509</v>
      </c>
      <c r="E44" s="6">
        <v>4262527</v>
      </c>
      <c r="F44" s="6">
        <v>4262527</v>
      </c>
      <c r="G44" s="6">
        <v>0</v>
      </c>
      <c r="H44" s="6">
        <v>4262527</v>
      </c>
      <c r="I44" s="6">
        <v>0</v>
      </c>
      <c r="J44" s="6">
        <v>0</v>
      </c>
      <c r="K44" s="6">
        <f t="shared" si="0"/>
        <v>0</v>
      </c>
      <c r="L44" s="6">
        <f t="shared" si="1"/>
        <v>1465982</v>
      </c>
      <c r="M44" s="6">
        <f t="shared" si="2"/>
        <v>100</v>
      </c>
      <c r="N44" s="6">
        <f t="shared" si="3"/>
        <v>1465982</v>
      </c>
      <c r="O44" s="6">
        <f t="shared" si="4"/>
        <v>0</v>
      </c>
      <c r="P44" s="6">
        <f t="shared" si="5"/>
        <v>100</v>
      </c>
    </row>
    <row r="45" spans="1:16" ht="12.75">
      <c r="A45" s="4" t="s">
        <v>203</v>
      </c>
      <c r="B45" s="5" t="s">
        <v>204</v>
      </c>
      <c r="C45" s="6">
        <v>943665</v>
      </c>
      <c r="D45" s="6">
        <v>943665</v>
      </c>
      <c r="E45" s="6">
        <v>648399</v>
      </c>
      <c r="F45" s="6">
        <v>648399</v>
      </c>
      <c r="G45" s="6">
        <v>0</v>
      </c>
      <c r="H45" s="6">
        <v>648399</v>
      </c>
      <c r="I45" s="6">
        <v>0</v>
      </c>
      <c r="J45" s="6">
        <v>0</v>
      </c>
      <c r="K45" s="6">
        <f t="shared" si="0"/>
        <v>0</v>
      </c>
      <c r="L45" s="6">
        <f t="shared" si="1"/>
        <v>295266</v>
      </c>
      <c r="M45" s="6">
        <f t="shared" si="2"/>
        <v>100</v>
      </c>
      <c r="N45" s="6">
        <f t="shared" si="3"/>
        <v>295266</v>
      </c>
      <c r="O45" s="6">
        <f t="shared" si="4"/>
        <v>0</v>
      </c>
      <c r="P45" s="6">
        <f t="shared" si="5"/>
        <v>100</v>
      </c>
    </row>
    <row r="46" spans="1:16" ht="12.75">
      <c r="A46" s="4" t="s">
        <v>205</v>
      </c>
      <c r="B46" s="5" t="s">
        <v>206</v>
      </c>
      <c r="C46" s="6">
        <v>37700</v>
      </c>
      <c r="D46" s="6">
        <v>39165</v>
      </c>
      <c r="E46" s="6">
        <v>32130</v>
      </c>
      <c r="F46" s="6">
        <v>32130</v>
      </c>
      <c r="G46" s="6">
        <v>0</v>
      </c>
      <c r="H46" s="6">
        <v>32130</v>
      </c>
      <c r="I46" s="6">
        <v>0</v>
      </c>
      <c r="J46" s="6">
        <v>0</v>
      </c>
      <c r="K46" s="6">
        <f t="shared" si="0"/>
        <v>0</v>
      </c>
      <c r="L46" s="6">
        <f t="shared" si="1"/>
        <v>7035</v>
      </c>
      <c r="M46" s="6">
        <f t="shared" si="2"/>
        <v>100</v>
      </c>
      <c r="N46" s="6">
        <f t="shared" si="3"/>
        <v>7035</v>
      </c>
      <c r="O46" s="6">
        <f t="shared" si="4"/>
        <v>0</v>
      </c>
      <c r="P46" s="6">
        <f t="shared" si="5"/>
        <v>100</v>
      </c>
    </row>
    <row r="47" spans="1:16" ht="25.5">
      <c r="A47" s="4" t="s">
        <v>207</v>
      </c>
      <c r="B47" s="5" t="s">
        <v>208</v>
      </c>
      <c r="C47" s="6">
        <v>15798321</v>
      </c>
      <c r="D47" s="6">
        <v>15798321</v>
      </c>
      <c r="E47" s="6">
        <v>12085135</v>
      </c>
      <c r="F47" s="6">
        <v>12085135</v>
      </c>
      <c r="G47" s="6">
        <v>0</v>
      </c>
      <c r="H47" s="6">
        <v>12085135</v>
      </c>
      <c r="I47" s="6">
        <v>0</v>
      </c>
      <c r="J47" s="6">
        <v>0</v>
      </c>
      <c r="K47" s="6">
        <f t="shared" si="0"/>
        <v>0</v>
      </c>
      <c r="L47" s="6">
        <f t="shared" si="1"/>
        <v>3713186</v>
      </c>
      <c r="M47" s="6">
        <f t="shared" si="2"/>
        <v>100</v>
      </c>
      <c r="N47" s="6">
        <f t="shared" si="3"/>
        <v>3713186</v>
      </c>
      <c r="O47" s="6">
        <f t="shared" si="4"/>
        <v>0</v>
      </c>
      <c r="P47" s="6">
        <f t="shared" si="5"/>
        <v>100</v>
      </c>
    </row>
    <row r="48" spans="1:16" ht="25.5">
      <c r="A48" s="4" t="s">
        <v>209</v>
      </c>
      <c r="B48" s="5" t="s">
        <v>210</v>
      </c>
      <c r="C48" s="6">
        <v>4134649</v>
      </c>
      <c r="D48" s="6">
        <v>19262058</v>
      </c>
      <c r="E48" s="6">
        <v>8089620</v>
      </c>
      <c r="F48" s="6">
        <v>7003467</v>
      </c>
      <c r="G48" s="6">
        <v>0</v>
      </c>
      <c r="H48" s="6">
        <v>7003467</v>
      </c>
      <c r="I48" s="6">
        <v>0</v>
      </c>
      <c r="J48" s="6">
        <v>929675.66</v>
      </c>
      <c r="K48" s="6">
        <f t="shared" si="0"/>
        <v>1086153</v>
      </c>
      <c r="L48" s="6">
        <f t="shared" si="1"/>
        <v>12258591</v>
      </c>
      <c r="M48" s="6">
        <f t="shared" si="2"/>
        <v>86.57349788988853</v>
      </c>
      <c r="N48" s="6">
        <f t="shared" si="3"/>
        <v>12258591</v>
      </c>
      <c r="O48" s="6">
        <f t="shared" si="4"/>
        <v>1086153</v>
      </c>
      <c r="P48" s="6">
        <f t="shared" si="5"/>
        <v>86.57349788988853</v>
      </c>
    </row>
    <row r="49" spans="1:16" ht="38.25">
      <c r="A49" s="4" t="s">
        <v>211</v>
      </c>
      <c r="B49" s="5" t="s">
        <v>212</v>
      </c>
      <c r="C49" s="6">
        <v>427872</v>
      </c>
      <c r="D49" s="6">
        <v>427872</v>
      </c>
      <c r="E49" s="6">
        <v>427872</v>
      </c>
      <c r="F49" s="6">
        <v>427872</v>
      </c>
      <c r="G49" s="6">
        <v>0</v>
      </c>
      <c r="H49" s="6">
        <v>427872</v>
      </c>
      <c r="I49" s="6">
        <v>0</v>
      </c>
      <c r="J49" s="6">
        <v>128204.66</v>
      </c>
      <c r="K49" s="6">
        <f t="shared" si="0"/>
        <v>0</v>
      </c>
      <c r="L49" s="6">
        <f t="shared" si="1"/>
        <v>0</v>
      </c>
      <c r="M49" s="6">
        <f t="shared" si="2"/>
        <v>100</v>
      </c>
      <c r="N49" s="6">
        <f t="shared" si="3"/>
        <v>0</v>
      </c>
      <c r="O49" s="6">
        <f t="shared" si="4"/>
        <v>0</v>
      </c>
      <c r="P49" s="6">
        <f t="shared" si="5"/>
        <v>100</v>
      </c>
    </row>
    <row r="50" spans="1:16" ht="38.25">
      <c r="A50" s="4" t="s">
        <v>213</v>
      </c>
      <c r="B50" s="5" t="s">
        <v>214</v>
      </c>
      <c r="C50" s="6">
        <v>63700</v>
      </c>
      <c r="D50" s="6">
        <v>78700</v>
      </c>
      <c r="E50" s="6">
        <v>35094</v>
      </c>
      <c r="F50" s="6">
        <v>22507</v>
      </c>
      <c r="G50" s="6">
        <v>0</v>
      </c>
      <c r="H50" s="6">
        <v>22507</v>
      </c>
      <c r="I50" s="6">
        <v>0</v>
      </c>
      <c r="J50" s="6">
        <v>0.37</v>
      </c>
      <c r="K50" s="6">
        <f t="shared" si="0"/>
        <v>12587</v>
      </c>
      <c r="L50" s="6">
        <f t="shared" si="1"/>
        <v>56193</v>
      </c>
      <c r="M50" s="6">
        <f t="shared" si="2"/>
        <v>64.13347010885052</v>
      </c>
      <c r="N50" s="6">
        <f t="shared" si="3"/>
        <v>56193</v>
      </c>
      <c r="O50" s="6">
        <f t="shared" si="4"/>
        <v>12587</v>
      </c>
      <c r="P50" s="6">
        <f t="shared" si="5"/>
        <v>64.13347010885052</v>
      </c>
    </row>
    <row r="51" spans="1:16" ht="12.75">
      <c r="A51" s="4" t="s">
        <v>215</v>
      </c>
      <c r="B51" s="5" t="s">
        <v>216</v>
      </c>
      <c r="C51" s="6">
        <v>1011866</v>
      </c>
      <c r="D51" s="6">
        <v>1484461</v>
      </c>
      <c r="E51" s="6">
        <v>1237637</v>
      </c>
      <c r="F51" s="6">
        <v>966311.74</v>
      </c>
      <c r="G51" s="6">
        <v>0</v>
      </c>
      <c r="H51" s="6">
        <v>964311.74</v>
      </c>
      <c r="I51" s="6">
        <v>2000</v>
      </c>
      <c r="J51" s="6">
        <v>8000</v>
      </c>
      <c r="K51" s="6">
        <f t="shared" si="0"/>
        <v>271325.26</v>
      </c>
      <c r="L51" s="6">
        <f t="shared" si="1"/>
        <v>518149.26</v>
      </c>
      <c r="M51" s="6">
        <f t="shared" si="2"/>
        <v>78.07715347876639</v>
      </c>
      <c r="N51" s="6">
        <f t="shared" si="3"/>
        <v>520149.26</v>
      </c>
      <c r="O51" s="6">
        <f t="shared" si="4"/>
        <v>273325.26</v>
      </c>
      <c r="P51" s="6">
        <f t="shared" si="5"/>
        <v>77.9155552072215</v>
      </c>
    </row>
    <row r="52" spans="1:16" ht="25.5">
      <c r="A52" s="4" t="s">
        <v>217</v>
      </c>
      <c r="B52" s="5" t="s">
        <v>218</v>
      </c>
      <c r="C52" s="6">
        <v>2526842</v>
      </c>
      <c r="D52" s="6">
        <v>2526842</v>
      </c>
      <c r="E52" s="6">
        <v>1940626</v>
      </c>
      <c r="F52" s="6">
        <v>1940626</v>
      </c>
      <c r="G52" s="6">
        <v>0</v>
      </c>
      <c r="H52" s="6">
        <v>1940626</v>
      </c>
      <c r="I52" s="6">
        <v>0</v>
      </c>
      <c r="J52" s="6">
        <v>0</v>
      </c>
      <c r="K52" s="6">
        <f t="shared" si="0"/>
        <v>0</v>
      </c>
      <c r="L52" s="6">
        <f t="shared" si="1"/>
        <v>586216</v>
      </c>
      <c r="M52" s="6">
        <f t="shared" si="2"/>
        <v>100</v>
      </c>
      <c r="N52" s="6">
        <f t="shared" si="3"/>
        <v>586216</v>
      </c>
      <c r="O52" s="6">
        <f t="shared" si="4"/>
        <v>0</v>
      </c>
      <c r="P52" s="6">
        <f t="shared" si="5"/>
        <v>100</v>
      </c>
    </row>
    <row r="53" spans="1:16" ht="25.5">
      <c r="A53" s="4" t="s">
        <v>219</v>
      </c>
      <c r="B53" s="5" t="s">
        <v>220</v>
      </c>
      <c r="C53" s="6">
        <v>33109</v>
      </c>
      <c r="D53" s="6">
        <v>33109</v>
      </c>
      <c r="E53" s="6">
        <v>26740</v>
      </c>
      <c r="F53" s="6">
        <v>19737</v>
      </c>
      <c r="G53" s="6">
        <v>0</v>
      </c>
      <c r="H53" s="6">
        <v>19737</v>
      </c>
      <c r="I53" s="6">
        <v>0</v>
      </c>
      <c r="J53" s="6">
        <v>11232.64</v>
      </c>
      <c r="K53" s="6">
        <f t="shared" si="0"/>
        <v>7003</v>
      </c>
      <c r="L53" s="6">
        <f t="shared" si="1"/>
        <v>13372</v>
      </c>
      <c r="M53" s="6">
        <f t="shared" si="2"/>
        <v>73.81077038145101</v>
      </c>
      <c r="N53" s="6">
        <f t="shared" si="3"/>
        <v>13372</v>
      </c>
      <c r="O53" s="6">
        <f t="shared" si="4"/>
        <v>7003</v>
      </c>
      <c r="P53" s="6">
        <f t="shared" si="5"/>
        <v>73.81077038145101</v>
      </c>
    </row>
    <row r="54" spans="1:16" ht="12.75">
      <c r="A54" s="4" t="s">
        <v>221</v>
      </c>
      <c r="B54" s="5" t="s">
        <v>222</v>
      </c>
      <c r="C54" s="6">
        <v>9000</v>
      </c>
      <c r="D54" s="6">
        <v>9000</v>
      </c>
      <c r="E54" s="6">
        <v>3299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302</v>
      </c>
      <c r="L54" s="6">
        <f t="shared" si="1"/>
        <v>6003</v>
      </c>
      <c r="M54" s="6">
        <f t="shared" si="2"/>
        <v>90.84571082146104</v>
      </c>
      <c r="N54" s="6">
        <f t="shared" si="3"/>
        <v>6003</v>
      </c>
      <c r="O54" s="6">
        <f t="shared" si="4"/>
        <v>302</v>
      </c>
      <c r="P54" s="6">
        <f t="shared" si="5"/>
        <v>90.84571082146104</v>
      </c>
    </row>
    <row r="55" spans="1:16" ht="25.5">
      <c r="A55" s="4" t="s">
        <v>223</v>
      </c>
      <c r="B55" s="5" t="s">
        <v>224</v>
      </c>
      <c r="C55" s="6">
        <v>707205</v>
      </c>
      <c r="D55" s="6">
        <v>707205</v>
      </c>
      <c r="E55" s="6">
        <v>534403</v>
      </c>
      <c r="F55" s="6">
        <v>451541.81</v>
      </c>
      <c r="G55" s="6">
        <v>0</v>
      </c>
      <c r="H55" s="6">
        <v>448485.81</v>
      </c>
      <c r="I55" s="6">
        <v>3056</v>
      </c>
      <c r="J55" s="6">
        <v>15084.29</v>
      </c>
      <c r="K55" s="6">
        <f t="shared" si="0"/>
        <v>82861.19</v>
      </c>
      <c r="L55" s="6">
        <f t="shared" si="1"/>
        <v>255663.19</v>
      </c>
      <c r="M55" s="6">
        <f t="shared" si="2"/>
        <v>84.49462484304917</v>
      </c>
      <c r="N55" s="6">
        <f t="shared" si="3"/>
        <v>258719.19</v>
      </c>
      <c r="O55" s="6">
        <f t="shared" si="4"/>
        <v>85917.19</v>
      </c>
      <c r="P55" s="6">
        <f t="shared" si="5"/>
        <v>83.92277176587706</v>
      </c>
    </row>
    <row r="56" spans="1:16" ht="25.5">
      <c r="A56" s="4" t="s">
        <v>225</v>
      </c>
      <c r="B56" s="5" t="s">
        <v>226</v>
      </c>
      <c r="C56" s="6">
        <v>41400</v>
      </c>
      <c r="D56" s="6">
        <v>41400</v>
      </c>
      <c r="E56" s="6">
        <v>25200</v>
      </c>
      <c r="F56" s="6">
        <v>24500</v>
      </c>
      <c r="G56" s="6">
        <v>0</v>
      </c>
      <c r="H56" s="6">
        <v>24000</v>
      </c>
      <c r="I56" s="6">
        <v>500</v>
      </c>
      <c r="J56" s="6">
        <v>0</v>
      </c>
      <c r="K56" s="6">
        <f t="shared" si="0"/>
        <v>700</v>
      </c>
      <c r="L56" s="6">
        <f t="shared" si="1"/>
        <v>16900</v>
      </c>
      <c r="M56" s="6">
        <f t="shared" si="2"/>
        <v>97.22222222222221</v>
      </c>
      <c r="N56" s="6">
        <f t="shared" si="3"/>
        <v>17400</v>
      </c>
      <c r="O56" s="6">
        <f t="shared" si="4"/>
        <v>1200</v>
      </c>
      <c r="P56" s="6">
        <f t="shared" si="5"/>
        <v>95.23809523809523</v>
      </c>
    </row>
    <row r="57" spans="1:16" ht="25.5">
      <c r="A57" s="4" t="s">
        <v>227</v>
      </c>
      <c r="B57" s="5" t="s">
        <v>228</v>
      </c>
      <c r="C57" s="6">
        <v>42600</v>
      </c>
      <c r="D57" s="6">
        <v>42600</v>
      </c>
      <c r="E57" s="6">
        <v>33300</v>
      </c>
      <c r="F57" s="6">
        <v>21737.93</v>
      </c>
      <c r="G57" s="6">
        <v>0</v>
      </c>
      <c r="H57" s="6">
        <v>21737.93</v>
      </c>
      <c r="I57" s="6">
        <v>0</v>
      </c>
      <c r="J57" s="6">
        <v>0</v>
      </c>
      <c r="K57" s="6">
        <f t="shared" si="0"/>
        <v>11562.07</v>
      </c>
      <c r="L57" s="6">
        <f t="shared" si="1"/>
        <v>20862.07</v>
      </c>
      <c r="M57" s="6">
        <f t="shared" si="2"/>
        <v>65.27906906906907</v>
      </c>
      <c r="N57" s="6">
        <f t="shared" si="3"/>
        <v>20862.07</v>
      </c>
      <c r="O57" s="6">
        <f t="shared" si="4"/>
        <v>11562.07</v>
      </c>
      <c r="P57" s="6">
        <f t="shared" si="5"/>
        <v>65.27906906906907</v>
      </c>
    </row>
    <row r="58" spans="1:16" ht="51">
      <c r="A58" s="4" t="s">
        <v>229</v>
      </c>
      <c r="B58" s="5" t="s">
        <v>230</v>
      </c>
      <c r="C58" s="6">
        <v>199000</v>
      </c>
      <c r="D58" s="6">
        <v>397600</v>
      </c>
      <c r="E58" s="6">
        <v>397600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-21413</v>
      </c>
      <c r="L58" s="6">
        <f t="shared" si="1"/>
        <v>-21413</v>
      </c>
      <c r="M58" s="6">
        <f t="shared" si="2"/>
        <v>105.3855633802817</v>
      </c>
      <c r="N58" s="6">
        <f t="shared" si="3"/>
        <v>-21413</v>
      </c>
      <c r="O58" s="6">
        <f t="shared" si="4"/>
        <v>-21413</v>
      </c>
      <c r="P58" s="6">
        <f t="shared" si="5"/>
        <v>105.3855633802817</v>
      </c>
    </row>
    <row r="59" spans="1:16" ht="25.5">
      <c r="A59" s="4" t="s">
        <v>231</v>
      </c>
      <c r="B59" s="5" t="s">
        <v>232</v>
      </c>
      <c r="C59" s="6">
        <v>2239800</v>
      </c>
      <c r="D59" s="6">
        <v>2239800</v>
      </c>
      <c r="E59" s="6">
        <v>1762304</v>
      </c>
      <c r="F59" s="6">
        <v>1562539.94</v>
      </c>
      <c r="G59" s="6">
        <v>0</v>
      </c>
      <c r="H59" s="6">
        <v>1562539.94</v>
      </c>
      <c r="I59" s="6">
        <v>0</v>
      </c>
      <c r="J59" s="6">
        <v>78861.23</v>
      </c>
      <c r="K59" s="6">
        <f t="shared" si="0"/>
        <v>199764.06000000006</v>
      </c>
      <c r="L59" s="6">
        <f t="shared" si="1"/>
        <v>677260.06</v>
      </c>
      <c r="M59" s="6">
        <f t="shared" si="2"/>
        <v>88.66460837630737</v>
      </c>
      <c r="N59" s="6">
        <f t="shared" si="3"/>
        <v>677260.06</v>
      </c>
      <c r="O59" s="6">
        <f t="shared" si="4"/>
        <v>199764.06000000006</v>
      </c>
      <c r="P59" s="6">
        <f t="shared" si="5"/>
        <v>88.66460837630737</v>
      </c>
    </row>
    <row r="60" spans="1:16" ht="51">
      <c r="A60" s="4" t="s">
        <v>233</v>
      </c>
      <c r="B60" s="5" t="s">
        <v>234</v>
      </c>
      <c r="C60" s="6">
        <v>760115</v>
      </c>
      <c r="D60" s="6">
        <v>760115</v>
      </c>
      <c r="E60" s="6">
        <v>592300</v>
      </c>
      <c r="F60" s="6">
        <v>522802.82</v>
      </c>
      <c r="G60" s="6">
        <v>0</v>
      </c>
      <c r="H60" s="6">
        <v>522802.82</v>
      </c>
      <c r="I60" s="6">
        <v>0</v>
      </c>
      <c r="J60" s="6">
        <v>65718.28</v>
      </c>
      <c r="K60" s="6">
        <f t="shared" si="0"/>
        <v>69497.18</v>
      </c>
      <c r="L60" s="6">
        <f t="shared" si="1"/>
        <v>237312.18</v>
      </c>
      <c r="M60" s="6">
        <f t="shared" si="2"/>
        <v>88.26655748775958</v>
      </c>
      <c r="N60" s="6">
        <f t="shared" si="3"/>
        <v>237312.18</v>
      </c>
      <c r="O60" s="6">
        <f t="shared" si="4"/>
        <v>69497.18</v>
      </c>
      <c r="P60" s="6">
        <f t="shared" si="5"/>
        <v>88.26655748775958</v>
      </c>
    </row>
    <row r="61" spans="1:16" ht="25.5">
      <c r="A61" s="4" t="s">
        <v>235</v>
      </c>
      <c r="B61" s="5" t="s">
        <v>236</v>
      </c>
      <c r="C61" s="6">
        <v>80000</v>
      </c>
      <c r="D61" s="6">
        <v>100000</v>
      </c>
      <c r="E61" s="6">
        <v>82700</v>
      </c>
      <c r="F61" s="6">
        <v>74130.96</v>
      </c>
      <c r="G61" s="6">
        <v>0</v>
      </c>
      <c r="H61" s="6">
        <v>74130.96</v>
      </c>
      <c r="I61" s="6">
        <v>0</v>
      </c>
      <c r="J61" s="6">
        <v>0</v>
      </c>
      <c r="K61" s="6">
        <f t="shared" si="0"/>
        <v>8569.039999999994</v>
      </c>
      <c r="L61" s="6">
        <f t="shared" si="1"/>
        <v>25869.039999999994</v>
      </c>
      <c r="M61" s="6">
        <f t="shared" si="2"/>
        <v>89.6384038694075</v>
      </c>
      <c r="N61" s="6">
        <f t="shared" si="3"/>
        <v>25869.039999999994</v>
      </c>
      <c r="O61" s="6">
        <f t="shared" si="4"/>
        <v>8569.039999999994</v>
      </c>
      <c r="P61" s="6">
        <f t="shared" si="5"/>
        <v>89.6384038694075</v>
      </c>
    </row>
    <row r="62" spans="1:16" ht="25.5">
      <c r="A62" s="4" t="s">
        <v>237</v>
      </c>
      <c r="B62" s="5" t="s">
        <v>238</v>
      </c>
      <c r="C62" s="6">
        <v>13203149</v>
      </c>
      <c r="D62" s="6">
        <v>13203149</v>
      </c>
      <c r="E62" s="6">
        <v>9882351</v>
      </c>
      <c r="F62" s="6">
        <v>9882351</v>
      </c>
      <c r="G62" s="6">
        <v>0</v>
      </c>
      <c r="H62" s="6">
        <v>9882351</v>
      </c>
      <c r="I62" s="6">
        <v>0</v>
      </c>
      <c r="J62" s="6">
        <v>0</v>
      </c>
      <c r="K62" s="6">
        <f t="shared" si="0"/>
        <v>0</v>
      </c>
      <c r="L62" s="6">
        <f t="shared" si="1"/>
        <v>3320798</v>
      </c>
      <c r="M62" s="6">
        <f t="shared" si="2"/>
        <v>100</v>
      </c>
      <c r="N62" s="6">
        <f t="shared" si="3"/>
        <v>3320798</v>
      </c>
      <c r="O62" s="6">
        <f t="shared" si="4"/>
        <v>0</v>
      </c>
      <c r="P62" s="6">
        <f t="shared" si="5"/>
        <v>100</v>
      </c>
    </row>
    <row r="63" spans="1:16" ht="38.25">
      <c r="A63" s="4" t="s">
        <v>239</v>
      </c>
      <c r="B63" s="5" t="s">
        <v>240</v>
      </c>
      <c r="C63" s="6">
        <v>37280</v>
      </c>
      <c r="D63" s="6">
        <v>37280</v>
      </c>
      <c r="E63" s="6">
        <v>33919</v>
      </c>
      <c r="F63" s="6">
        <v>26929</v>
      </c>
      <c r="G63" s="6">
        <v>0</v>
      </c>
      <c r="H63" s="6">
        <v>26928.06</v>
      </c>
      <c r="I63" s="6">
        <v>0.94</v>
      </c>
      <c r="J63" s="6">
        <v>0</v>
      </c>
      <c r="K63" s="6">
        <f t="shared" si="0"/>
        <v>6990</v>
      </c>
      <c r="L63" s="6">
        <f t="shared" si="1"/>
        <v>10351</v>
      </c>
      <c r="M63" s="6">
        <f t="shared" si="2"/>
        <v>79.3920811344674</v>
      </c>
      <c r="N63" s="6">
        <f t="shared" si="3"/>
        <v>10351.939999999999</v>
      </c>
      <c r="O63" s="6">
        <f t="shared" si="4"/>
        <v>6990.939999999999</v>
      </c>
      <c r="P63" s="6">
        <f t="shared" si="5"/>
        <v>79.38930982635102</v>
      </c>
    </row>
    <row r="64" spans="1:16" ht="12.75">
      <c r="A64" s="18" t="s">
        <v>241</v>
      </c>
      <c r="B64" s="19" t="s">
        <v>242</v>
      </c>
      <c r="C64" s="20">
        <v>4816299</v>
      </c>
      <c r="D64" s="20">
        <v>5523698</v>
      </c>
      <c r="E64" s="20">
        <v>4449787</v>
      </c>
      <c r="F64" s="20">
        <v>2759905.62</v>
      </c>
      <c r="G64" s="20">
        <v>0</v>
      </c>
      <c r="H64" s="20">
        <v>2715962.71</v>
      </c>
      <c r="I64" s="20">
        <v>43942.91</v>
      </c>
      <c r="J64" s="20">
        <v>1632.47</v>
      </c>
      <c r="K64" s="20">
        <f t="shared" si="0"/>
        <v>1689881.38</v>
      </c>
      <c r="L64" s="20">
        <f t="shared" si="1"/>
        <v>2763792.38</v>
      </c>
      <c r="M64" s="20">
        <f t="shared" si="2"/>
        <v>62.023319767890015</v>
      </c>
      <c r="N64" s="20">
        <f t="shared" si="3"/>
        <v>2807735.29</v>
      </c>
      <c r="O64" s="20">
        <f t="shared" si="4"/>
        <v>1733824.29</v>
      </c>
      <c r="P64" s="20">
        <f t="shared" si="5"/>
        <v>61.03579137608159</v>
      </c>
    </row>
    <row r="65" spans="1:16" ht="12.75">
      <c r="A65" s="4" t="s">
        <v>243</v>
      </c>
      <c r="B65" s="5" t="s">
        <v>244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245</v>
      </c>
      <c r="B66" s="5" t="s">
        <v>246</v>
      </c>
      <c r="C66" s="6">
        <v>3989000</v>
      </c>
      <c r="D66" s="6">
        <v>4206376</v>
      </c>
      <c r="E66" s="6">
        <v>3357819</v>
      </c>
      <c r="F66" s="6">
        <v>1805282.62</v>
      </c>
      <c r="G66" s="6">
        <v>0</v>
      </c>
      <c r="H66" s="6">
        <v>1782162.62</v>
      </c>
      <c r="I66" s="6">
        <v>23120</v>
      </c>
      <c r="J66" s="6">
        <v>1632.47</v>
      </c>
      <c r="K66" s="6">
        <f t="shared" si="0"/>
        <v>1552536.38</v>
      </c>
      <c r="L66" s="6">
        <f t="shared" si="1"/>
        <v>2401093.38</v>
      </c>
      <c r="M66" s="6">
        <f t="shared" si="2"/>
        <v>53.76354770760425</v>
      </c>
      <c r="N66" s="6">
        <f t="shared" si="3"/>
        <v>2424213.38</v>
      </c>
      <c r="O66" s="6">
        <f t="shared" si="4"/>
        <v>1575656.38</v>
      </c>
      <c r="P66" s="6">
        <f t="shared" si="5"/>
        <v>53.07500553186458</v>
      </c>
    </row>
    <row r="67" spans="1:16" ht="38.25">
      <c r="A67" s="4" t="s">
        <v>247</v>
      </c>
      <c r="B67" s="5" t="s">
        <v>248</v>
      </c>
      <c r="C67" s="6">
        <v>307299</v>
      </c>
      <c r="D67" s="6">
        <v>797322</v>
      </c>
      <c r="E67" s="6">
        <v>786968</v>
      </c>
      <c r="F67" s="6">
        <v>664623</v>
      </c>
      <c r="G67" s="6">
        <v>0</v>
      </c>
      <c r="H67" s="6">
        <v>649572.54</v>
      </c>
      <c r="I67" s="6">
        <v>15050.46</v>
      </c>
      <c r="J67" s="6">
        <v>0</v>
      </c>
      <c r="K67" s="6">
        <f t="shared" si="0"/>
        <v>122345</v>
      </c>
      <c r="L67" s="6">
        <f t="shared" si="1"/>
        <v>132699</v>
      </c>
      <c r="M67" s="6">
        <f t="shared" si="2"/>
        <v>84.4536245438188</v>
      </c>
      <c r="N67" s="6">
        <f t="shared" si="3"/>
        <v>147749.45999999996</v>
      </c>
      <c r="O67" s="6">
        <f t="shared" si="4"/>
        <v>137395.45999999996</v>
      </c>
      <c r="P67" s="6">
        <f t="shared" si="5"/>
        <v>82.54116304601966</v>
      </c>
    </row>
    <row r="68" spans="1:16" ht="76.5">
      <c r="A68" s="4" t="s">
        <v>249</v>
      </c>
      <c r="B68" s="5" t="s">
        <v>250</v>
      </c>
      <c r="C68" s="6">
        <v>0</v>
      </c>
      <c r="D68" s="6">
        <v>520000</v>
      </c>
      <c r="E68" s="6">
        <v>305000</v>
      </c>
      <c r="F68" s="6">
        <v>290000</v>
      </c>
      <c r="G68" s="6">
        <v>0</v>
      </c>
      <c r="H68" s="6">
        <v>284227.55</v>
      </c>
      <c r="I68" s="6">
        <v>5772.45</v>
      </c>
      <c r="J68" s="6">
        <v>0</v>
      </c>
      <c r="K68" s="6">
        <f t="shared" si="0"/>
        <v>15000</v>
      </c>
      <c r="L68" s="6">
        <f t="shared" si="1"/>
        <v>230000</v>
      </c>
      <c r="M68" s="6">
        <f t="shared" si="2"/>
        <v>95.08196721311475</v>
      </c>
      <c r="N68" s="6">
        <f t="shared" si="3"/>
        <v>235772.45</v>
      </c>
      <c r="O68" s="6">
        <f t="shared" si="4"/>
        <v>20772.45000000001</v>
      </c>
      <c r="P68" s="6">
        <f t="shared" si="5"/>
        <v>93.1893606557377</v>
      </c>
    </row>
    <row r="69" spans="1:16" ht="12.75">
      <c r="A69" s="18" t="s">
        <v>251</v>
      </c>
      <c r="B69" s="19" t="s">
        <v>252</v>
      </c>
      <c r="C69" s="20">
        <v>11362520</v>
      </c>
      <c r="D69" s="20">
        <v>11612175</v>
      </c>
      <c r="E69" s="20">
        <v>8892158</v>
      </c>
      <c r="F69" s="20">
        <v>7684666.839999998</v>
      </c>
      <c r="G69" s="20">
        <v>0</v>
      </c>
      <c r="H69" s="20">
        <v>7447655.450000001</v>
      </c>
      <c r="I69" s="20">
        <v>237011.39</v>
      </c>
      <c r="J69" s="20">
        <v>54758.27</v>
      </c>
      <c r="K69" s="20">
        <f t="shared" si="0"/>
        <v>1207491.160000002</v>
      </c>
      <c r="L69" s="20">
        <f t="shared" si="1"/>
        <v>3927508.160000002</v>
      </c>
      <c r="M69" s="20">
        <f t="shared" si="2"/>
        <v>86.42071857022782</v>
      </c>
      <c r="N69" s="20">
        <f t="shared" si="3"/>
        <v>4164519.549999999</v>
      </c>
      <c r="O69" s="20">
        <f t="shared" si="4"/>
        <v>1444502.5499999989</v>
      </c>
      <c r="P69" s="20">
        <f t="shared" si="5"/>
        <v>83.75532069942977</v>
      </c>
    </row>
    <row r="70" spans="1:16" ht="12.75">
      <c r="A70" s="4" t="s">
        <v>253</v>
      </c>
      <c r="B70" s="5" t="s">
        <v>254</v>
      </c>
      <c r="C70" s="6">
        <v>2432379</v>
      </c>
      <c r="D70" s="6">
        <v>2462379</v>
      </c>
      <c r="E70" s="6">
        <v>1867982</v>
      </c>
      <c r="F70" s="6">
        <v>1743085.81</v>
      </c>
      <c r="G70" s="6">
        <v>0</v>
      </c>
      <c r="H70" s="6">
        <v>1646670.39</v>
      </c>
      <c r="I70" s="6">
        <v>96415.42</v>
      </c>
      <c r="J70" s="6">
        <v>2390.42</v>
      </c>
      <c r="K70" s="6">
        <f aca="true" t="shared" si="6" ref="K70:K103">E70-F70</f>
        <v>124896.18999999994</v>
      </c>
      <c r="L70" s="6">
        <f aca="true" t="shared" si="7" ref="L70:L103">D70-F70</f>
        <v>719293.19</v>
      </c>
      <c r="M70" s="6">
        <f aca="true" t="shared" si="8" ref="M70:M103">IF(E70=0,0,(F70/E70)*100)</f>
        <v>93.313844030617</v>
      </c>
      <c r="N70" s="6">
        <f aca="true" t="shared" si="9" ref="N70:N103">D70-H70</f>
        <v>815708.6100000001</v>
      </c>
      <c r="O70" s="6">
        <f aca="true" t="shared" si="10" ref="O70:O103">E70-H70</f>
        <v>221311.6100000001</v>
      </c>
      <c r="P70" s="6">
        <f aca="true" t="shared" si="11" ref="P70:P103">IF(E70=0,0,(H70/E70)*100)</f>
        <v>88.15236924124537</v>
      </c>
    </row>
    <row r="71" spans="1:16" ht="12.75">
      <c r="A71" s="4" t="s">
        <v>255</v>
      </c>
      <c r="B71" s="5" t="s">
        <v>256</v>
      </c>
      <c r="C71" s="6">
        <v>392058</v>
      </c>
      <c r="D71" s="6">
        <v>373058</v>
      </c>
      <c r="E71" s="6">
        <v>292466</v>
      </c>
      <c r="F71" s="6">
        <v>251814.28</v>
      </c>
      <c r="G71" s="6">
        <v>0</v>
      </c>
      <c r="H71" s="6">
        <v>230586.4</v>
      </c>
      <c r="I71" s="6">
        <v>21227.88</v>
      </c>
      <c r="J71" s="6">
        <v>2060.72</v>
      </c>
      <c r="K71" s="6">
        <f t="shared" si="6"/>
        <v>40651.72</v>
      </c>
      <c r="L71" s="6">
        <f t="shared" si="7"/>
        <v>121243.72</v>
      </c>
      <c r="M71" s="6">
        <f t="shared" si="8"/>
        <v>86.1003603837711</v>
      </c>
      <c r="N71" s="6">
        <f t="shared" si="9"/>
        <v>142471.6</v>
      </c>
      <c r="O71" s="6">
        <f t="shared" si="10"/>
        <v>61879.600000000006</v>
      </c>
      <c r="P71" s="6">
        <f t="shared" si="11"/>
        <v>78.8421218192884</v>
      </c>
    </row>
    <row r="72" spans="1:16" ht="25.5">
      <c r="A72" s="4" t="s">
        <v>257</v>
      </c>
      <c r="B72" s="5" t="s">
        <v>258</v>
      </c>
      <c r="C72" s="6">
        <v>4938637</v>
      </c>
      <c r="D72" s="6">
        <v>5197292</v>
      </c>
      <c r="E72" s="6">
        <v>4079682</v>
      </c>
      <c r="F72" s="6">
        <v>3406646.8</v>
      </c>
      <c r="G72" s="6">
        <v>0</v>
      </c>
      <c r="H72" s="6">
        <v>3360146.03</v>
      </c>
      <c r="I72" s="6">
        <v>46500.77</v>
      </c>
      <c r="J72" s="6">
        <v>42772.07</v>
      </c>
      <c r="K72" s="6">
        <f t="shared" si="6"/>
        <v>673035.2000000002</v>
      </c>
      <c r="L72" s="6">
        <f t="shared" si="7"/>
        <v>1790645.2000000002</v>
      </c>
      <c r="M72" s="6">
        <f t="shared" si="8"/>
        <v>83.50275340087781</v>
      </c>
      <c r="N72" s="6">
        <f t="shared" si="9"/>
        <v>1837145.9700000002</v>
      </c>
      <c r="O72" s="6">
        <f t="shared" si="10"/>
        <v>719535.9700000002</v>
      </c>
      <c r="P72" s="6">
        <f t="shared" si="11"/>
        <v>82.36293980756344</v>
      </c>
    </row>
    <row r="73" spans="1:16" ht="12.75">
      <c r="A73" s="4" t="s">
        <v>259</v>
      </c>
      <c r="B73" s="5" t="s">
        <v>260</v>
      </c>
      <c r="C73" s="6">
        <v>3025696</v>
      </c>
      <c r="D73" s="6">
        <v>3005696</v>
      </c>
      <c r="E73" s="6">
        <v>2244314</v>
      </c>
      <c r="F73" s="6">
        <v>1961876.82</v>
      </c>
      <c r="G73" s="6">
        <v>0</v>
      </c>
      <c r="H73" s="6">
        <v>1900796.91</v>
      </c>
      <c r="I73" s="6">
        <v>61079.91</v>
      </c>
      <c r="J73" s="6">
        <v>7021.28</v>
      </c>
      <c r="K73" s="6">
        <f t="shared" si="6"/>
        <v>282437.17999999993</v>
      </c>
      <c r="L73" s="6">
        <f t="shared" si="7"/>
        <v>1043819.1799999999</v>
      </c>
      <c r="M73" s="6">
        <f t="shared" si="8"/>
        <v>87.41543384749193</v>
      </c>
      <c r="N73" s="6">
        <f t="shared" si="9"/>
        <v>1104899.09</v>
      </c>
      <c r="O73" s="6">
        <f t="shared" si="10"/>
        <v>343517.0900000001</v>
      </c>
      <c r="P73" s="6">
        <f t="shared" si="11"/>
        <v>84.69389354609025</v>
      </c>
    </row>
    <row r="74" spans="1:16" ht="12.75">
      <c r="A74" s="4" t="s">
        <v>261</v>
      </c>
      <c r="B74" s="5" t="s">
        <v>262</v>
      </c>
      <c r="C74" s="6">
        <v>573750</v>
      </c>
      <c r="D74" s="6">
        <v>573750</v>
      </c>
      <c r="E74" s="6">
        <v>407714</v>
      </c>
      <c r="F74" s="6">
        <v>321243.13</v>
      </c>
      <c r="G74" s="6">
        <v>0</v>
      </c>
      <c r="H74" s="6">
        <v>309455.72</v>
      </c>
      <c r="I74" s="6">
        <v>11787.41</v>
      </c>
      <c r="J74" s="6">
        <v>513.78</v>
      </c>
      <c r="K74" s="6">
        <f t="shared" si="6"/>
        <v>86470.87</v>
      </c>
      <c r="L74" s="6">
        <f t="shared" si="7"/>
        <v>252506.87</v>
      </c>
      <c r="M74" s="6">
        <f t="shared" si="8"/>
        <v>78.79129242557283</v>
      </c>
      <c r="N74" s="6">
        <f t="shared" si="9"/>
        <v>264294.28</v>
      </c>
      <c r="O74" s="6">
        <f t="shared" si="10"/>
        <v>98258.28000000003</v>
      </c>
      <c r="P74" s="6">
        <f t="shared" si="11"/>
        <v>75.9001947443551</v>
      </c>
    </row>
    <row r="75" spans="1:16" ht="12.75">
      <c r="A75" s="18" t="s">
        <v>263</v>
      </c>
      <c r="B75" s="19" t="s">
        <v>264</v>
      </c>
      <c r="C75" s="20">
        <v>200000</v>
      </c>
      <c r="D75" s="20">
        <v>290000</v>
      </c>
      <c r="E75" s="20">
        <v>204800</v>
      </c>
      <c r="F75" s="20">
        <v>196400</v>
      </c>
      <c r="G75" s="20">
        <v>0</v>
      </c>
      <c r="H75" s="20">
        <v>196400</v>
      </c>
      <c r="I75" s="20">
        <v>0</v>
      </c>
      <c r="J75" s="20">
        <v>0</v>
      </c>
      <c r="K75" s="20">
        <f t="shared" si="6"/>
        <v>8400</v>
      </c>
      <c r="L75" s="20">
        <f t="shared" si="7"/>
        <v>93600</v>
      </c>
      <c r="M75" s="20">
        <f t="shared" si="8"/>
        <v>95.8984375</v>
      </c>
      <c r="N75" s="20">
        <f t="shared" si="9"/>
        <v>93600</v>
      </c>
      <c r="O75" s="20">
        <f t="shared" si="10"/>
        <v>8400</v>
      </c>
      <c r="P75" s="20">
        <f t="shared" si="11"/>
        <v>95.8984375</v>
      </c>
    </row>
    <row r="76" spans="1:16" ht="12.75">
      <c r="A76" s="4" t="s">
        <v>265</v>
      </c>
      <c r="B76" s="5" t="s">
        <v>266</v>
      </c>
      <c r="C76" s="6">
        <v>200000</v>
      </c>
      <c r="D76" s="6">
        <v>290000</v>
      </c>
      <c r="E76" s="6">
        <v>204800</v>
      </c>
      <c r="F76" s="6">
        <v>196400</v>
      </c>
      <c r="G76" s="6">
        <v>0</v>
      </c>
      <c r="H76" s="6">
        <v>196400</v>
      </c>
      <c r="I76" s="6">
        <v>0</v>
      </c>
      <c r="J76" s="6">
        <v>0</v>
      </c>
      <c r="K76" s="6">
        <f t="shared" si="6"/>
        <v>8400</v>
      </c>
      <c r="L76" s="6">
        <f t="shared" si="7"/>
        <v>93600</v>
      </c>
      <c r="M76" s="6">
        <f t="shared" si="8"/>
        <v>95.8984375</v>
      </c>
      <c r="N76" s="6">
        <f t="shared" si="9"/>
        <v>93600</v>
      </c>
      <c r="O76" s="6">
        <f t="shared" si="10"/>
        <v>8400</v>
      </c>
      <c r="P76" s="6">
        <f t="shared" si="11"/>
        <v>95.8984375</v>
      </c>
    </row>
    <row r="77" spans="1:16" ht="12.75">
      <c r="A77" s="18" t="s">
        <v>267</v>
      </c>
      <c r="B77" s="19" t="s">
        <v>268</v>
      </c>
      <c r="C77" s="20">
        <v>1181000</v>
      </c>
      <c r="D77" s="20">
        <v>1331365</v>
      </c>
      <c r="E77" s="20">
        <v>1081484</v>
      </c>
      <c r="F77" s="20">
        <v>948081.82</v>
      </c>
      <c r="G77" s="20">
        <v>0</v>
      </c>
      <c r="H77" s="20">
        <v>895299.74</v>
      </c>
      <c r="I77" s="20">
        <v>52782.08</v>
      </c>
      <c r="J77" s="20">
        <v>16400</v>
      </c>
      <c r="K77" s="20">
        <f t="shared" si="6"/>
        <v>133402.18000000005</v>
      </c>
      <c r="L77" s="20">
        <f t="shared" si="7"/>
        <v>383283.18000000005</v>
      </c>
      <c r="M77" s="20">
        <f t="shared" si="8"/>
        <v>87.6648956433937</v>
      </c>
      <c r="N77" s="20">
        <f t="shared" si="9"/>
        <v>436065.26</v>
      </c>
      <c r="O77" s="20">
        <f t="shared" si="10"/>
        <v>186184.26</v>
      </c>
      <c r="P77" s="20">
        <f t="shared" si="11"/>
        <v>82.78437221447567</v>
      </c>
    </row>
    <row r="78" spans="1:16" ht="12.75">
      <c r="A78" s="4" t="s">
        <v>269</v>
      </c>
      <c r="B78" s="5" t="s">
        <v>270</v>
      </c>
      <c r="C78" s="6">
        <v>59000</v>
      </c>
      <c r="D78" s="6">
        <v>59000</v>
      </c>
      <c r="E78" s="6">
        <v>47560</v>
      </c>
      <c r="F78" s="6">
        <v>47559.95</v>
      </c>
      <c r="G78" s="6">
        <v>0</v>
      </c>
      <c r="H78" s="6">
        <v>31159.95</v>
      </c>
      <c r="I78" s="6">
        <v>16400</v>
      </c>
      <c r="J78" s="6">
        <v>16400</v>
      </c>
      <c r="K78" s="6">
        <f t="shared" si="6"/>
        <v>0.05000000000291038</v>
      </c>
      <c r="L78" s="6">
        <f t="shared" si="7"/>
        <v>11440.050000000003</v>
      </c>
      <c r="M78" s="6">
        <f t="shared" si="8"/>
        <v>99.99989486963835</v>
      </c>
      <c r="N78" s="6">
        <f t="shared" si="9"/>
        <v>27840.05</v>
      </c>
      <c r="O78" s="6">
        <f t="shared" si="10"/>
        <v>16400.05</v>
      </c>
      <c r="P78" s="6">
        <f t="shared" si="11"/>
        <v>65.51713624894869</v>
      </c>
    </row>
    <row r="79" spans="1:16" ht="25.5">
      <c r="A79" s="4" t="s">
        <v>271</v>
      </c>
      <c r="B79" s="5" t="s">
        <v>272</v>
      </c>
      <c r="C79" s="6">
        <v>26000</v>
      </c>
      <c r="D79" s="6">
        <v>26000</v>
      </c>
      <c r="E79" s="6">
        <v>17200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8021.91</v>
      </c>
      <c r="L79" s="6">
        <f t="shared" si="7"/>
        <v>16821.91</v>
      </c>
      <c r="M79" s="6">
        <f t="shared" si="8"/>
        <v>53.36098837209302</v>
      </c>
      <c r="N79" s="6">
        <f t="shared" si="9"/>
        <v>16821.91</v>
      </c>
      <c r="O79" s="6">
        <f t="shared" si="10"/>
        <v>8021.91</v>
      </c>
      <c r="P79" s="6">
        <f t="shared" si="11"/>
        <v>53.36098837209302</v>
      </c>
    </row>
    <row r="80" spans="1:16" ht="25.5">
      <c r="A80" s="4" t="s">
        <v>273</v>
      </c>
      <c r="B80" s="5" t="s">
        <v>274</v>
      </c>
      <c r="C80" s="6">
        <v>921200</v>
      </c>
      <c r="D80" s="6">
        <v>948303</v>
      </c>
      <c r="E80" s="6">
        <v>754606</v>
      </c>
      <c r="F80" s="6">
        <v>667070.85</v>
      </c>
      <c r="G80" s="6">
        <v>0</v>
      </c>
      <c r="H80" s="6">
        <v>664844.98</v>
      </c>
      <c r="I80" s="6">
        <v>2225.87</v>
      </c>
      <c r="J80" s="6">
        <v>0</v>
      </c>
      <c r="K80" s="6">
        <f t="shared" si="6"/>
        <v>87535.15000000002</v>
      </c>
      <c r="L80" s="6">
        <f t="shared" si="7"/>
        <v>281232.15</v>
      </c>
      <c r="M80" s="6">
        <f t="shared" si="8"/>
        <v>88.3998868283581</v>
      </c>
      <c r="N80" s="6">
        <f t="shared" si="9"/>
        <v>283458.02</v>
      </c>
      <c r="O80" s="6">
        <f t="shared" si="10"/>
        <v>89761.02000000002</v>
      </c>
      <c r="P80" s="6">
        <f t="shared" si="11"/>
        <v>88.10491567785043</v>
      </c>
    </row>
    <row r="81" spans="1:16" ht="12.75">
      <c r="A81" s="4" t="s">
        <v>275</v>
      </c>
      <c r="B81" s="5" t="s">
        <v>276</v>
      </c>
      <c r="C81" s="6">
        <v>80000</v>
      </c>
      <c r="D81" s="6">
        <v>100000</v>
      </c>
      <c r="E81" s="6">
        <v>96256</v>
      </c>
      <c r="F81" s="6">
        <v>70000</v>
      </c>
      <c r="G81" s="6">
        <v>0</v>
      </c>
      <c r="H81" s="6">
        <v>63000</v>
      </c>
      <c r="I81" s="6">
        <v>7000</v>
      </c>
      <c r="J81" s="6">
        <v>0</v>
      </c>
      <c r="K81" s="6">
        <f t="shared" si="6"/>
        <v>26256</v>
      </c>
      <c r="L81" s="6">
        <f t="shared" si="7"/>
        <v>30000</v>
      </c>
      <c r="M81" s="6">
        <f t="shared" si="8"/>
        <v>72.72273936170212</v>
      </c>
      <c r="N81" s="6">
        <f t="shared" si="9"/>
        <v>37000</v>
      </c>
      <c r="O81" s="6">
        <f t="shared" si="10"/>
        <v>33256</v>
      </c>
      <c r="P81" s="6">
        <f t="shared" si="11"/>
        <v>65.45046542553192</v>
      </c>
    </row>
    <row r="82" spans="1:16" ht="38.25">
      <c r="A82" s="4" t="s">
        <v>277</v>
      </c>
      <c r="B82" s="5" t="s">
        <v>278</v>
      </c>
      <c r="C82" s="6">
        <v>36500</v>
      </c>
      <c r="D82" s="6">
        <v>41500</v>
      </c>
      <c r="E82" s="6">
        <v>32500</v>
      </c>
      <c r="F82" s="6">
        <v>32300</v>
      </c>
      <c r="G82" s="6">
        <v>0</v>
      </c>
      <c r="H82" s="6">
        <v>32300</v>
      </c>
      <c r="I82" s="6">
        <v>0</v>
      </c>
      <c r="J82" s="6">
        <v>0</v>
      </c>
      <c r="K82" s="6">
        <f t="shared" si="6"/>
        <v>200</v>
      </c>
      <c r="L82" s="6">
        <f t="shared" si="7"/>
        <v>9200</v>
      </c>
      <c r="M82" s="6">
        <f t="shared" si="8"/>
        <v>99.38461538461539</v>
      </c>
      <c r="N82" s="6">
        <f t="shared" si="9"/>
        <v>9200</v>
      </c>
      <c r="O82" s="6">
        <f t="shared" si="10"/>
        <v>200</v>
      </c>
      <c r="P82" s="6">
        <f t="shared" si="11"/>
        <v>99.38461538461539</v>
      </c>
    </row>
    <row r="83" spans="1:16" ht="25.5">
      <c r="A83" s="4" t="s">
        <v>279</v>
      </c>
      <c r="B83" s="5" t="s">
        <v>280</v>
      </c>
      <c r="C83" s="6">
        <v>58300</v>
      </c>
      <c r="D83" s="6">
        <v>156562</v>
      </c>
      <c r="E83" s="6">
        <v>133362</v>
      </c>
      <c r="F83" s="6">
        <v>121972.93</v>
      </c>
      <c r="G83" s="6">
        <v>0</v>
      </c>
      <c r="H83" s="6">
        <v>94816.72</v>
      </c>
      <c r="I83" s="6">
        <v>27156.21</v>
      </c>
      <c r="J83" s="6">
        <v>0</v>
      </c>
      <c r="K83" s="6">
        <f t="shared" si="6"/>
        <v>11389.070000000007</v>
      </c>
      <c r="L83" s="6">
        <f t="shared" si="7"/>
        <v>34589.07000000001</v>
      </c>
      <c r="M83" s="6">
        <f t="shared" si="8"/>
        <v>91.46003359277755</v>
      </c>
      <c r="N83" s="6">
        <f t="shared" si="9"/>
        <v>61745.28</v>
      </c>
      <c r="O83" s="6">
        <f t="shared" si="10"/>
        <v>38545.28</v>
      </c>
      <c r="P83" s="6">
        <f t="shared" si="11"/>
        <v>71.09725409037057</v>
      </c>
    </row>
    <row r="84" spans="1:16" ht="12.75">
      <c r="A84" s="18" t="s">
        <v>281</v>
      </c>
      <c r="B84" s="19" t="s">
        <v>282</v>
      </c>
      <c r="C84" s="20">
        <v>556645</v>
      </c>
      <c r="D84" s="20">
        <v>50000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f t="shared" si="6"/>
        <v>0</v>
      </c>
      <c r="L84" s="20">
        <f t="shared" si="7"/>
        <v>50000</v>
      </c>
      <c r="M84" s="20">
        <f t="shared" si="8"/>
        <v>0</v>
      </c>
      <c r="N84" s="20">
        <f t="shared" si="9"/>
        <v>50000</v>
      </c>
      <c r="O84" s="20">
        <f t="shared" si="10"/>
        <v>0</v>
      </c>
      <c r="P84" s="20">
        <f t="shared" si="11"/>
        <v>0</v>
      </c>
    </row>
    <row r="85" spans="1:16" ht="25.5">
      <c r="A85" s="4" t="s">
        <v>283</v>
      </c>
      <c r="B85" s="5" t="s">
        <v>284</v>
      </c>
      <c r="C85" s="6">
        <v>556645</v>
      </c>
      <c r="D85" s="6">
        <v>50000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0</v>
      </c>
      <c r="P85" s="6">
        <f t="shared" si="11"/>
        <v>0</v>
      </c>
    </row>
    <row r="86" spans="1:16" ht="25.5">
      <c r="A86" s="18" t="s">
        <v>285</v>
      </c>
      <c r="B86" s="19" t="s">
        <v>286</v>
      </c>
      <c r="C86" s="20">
        <v>23154</v>
      </c>
      <c r="D86" s="20">
        <v>118217</v>
      </c>
      <c r="E86" s="20">
        <v>110496</v>
      </c>
      <c r="F86" s="20">
        <v>95061.91</v>
      </c>
      <c r="G86" s="20">
        <v>0</v>
      </c>
      <c r="H86" s="20">
        <v>95061.91</v>
      </c>
      <c r="I86" s="20">
        <v>0</v>
      </c>
      <c r="J86" s="20">
        <v>0</v>
      </c>
      <c r="K86" s="20">
        <f t="shared" si="6"/>
        <v>15434.089999999997</v>
      </c>
      <c r="L86" s="20">
        <f t="shared" si="7"/>
        <v>23155.089999999997</v>
      </c>
      <c r="M86" s="20">
        <f t="shared" si="8"/>
        <v>86.03199210831161</v>
      </c>
      <c r="N86" s="20">
        <f t="shared" si="9"/>
        <v>23155.089999999997</v>
      </c>
      <c r="O86" s="20">
        <f t="shared" si="10"/>
        <v>15434.089999999997</v>
      </c>
      <c r="P86" s="20">
        <f t="shared" si="11"/>
        <v>86.03199210831161</v>
      </c>
    </row>
    <row r="87" spans="1:16" ht="12.75">
      <c r="A87" s="4" t="s">
        <v>287</v>
      </c>
      <c r="B87" s="5" t="s">
        <v>288</v>
      </c>
      <c r="C87" s="6">
        <v>23154</v>
      </c>
      <c r="D87" s="6">
        <v>118217</v>
      </c>
      <c r="E87" s="6">
        <v>110496</v>
      </c>
      <c r="F87" s="6">
        <v>95061.91</v>
      </c>
      <c r="G87" s="6">
        <v>0</v>
      </c>
      <c r="H87" s="6">
        <v>95061.91</v>
      </c>
      <c r="I87" s="6">
        <v>0</v>
      </c>
      <c r="J87" s="6">
        <v>0</v>
      </c>
      <c r="K87" s="6">
        <f t="shared" si="6"/>
        <v>15434.089999999997</v>
      </c>
      <c r="L87" s="6">
        <f t="shared" si="7"/>
        <v>23155.089999999997</v>
      </c>
      <c r="M87" s="6">
        <f t="shared" si="8"/>
        <v>86.03199210831161</v>
      </c>
      <c r="N87" s="6">
        <f t="shared" si="9"/>
        <v>23155.089999999997</v>
      </c>
      <c r="O87" s="6">
        <f t="shared" si="10"/>
        <v>15434.089999999997</v>
      </c>
      <c r="P87" s="6">
        <f t="shared" si="11"/>
        <v>86.03199210831161</v>
      </c>
    </row>
    <row r="88" spans="1:16" ht="25.5">
      <c r="A88" s="18" t="s">
        <v>289</v>
      </c>
      <c r="B88" s="19" t="s">
        <v>290</v>
      </c>
      <c r="C88" s="20">
        <v>1509761</v>
      </c>
      <c r="D88" s="20">
        <v>1974021</v>
      </c>
      <c r="E88" s="20">
        <v>1505041.9</v>
      </c>
      <c r="F88" s="20">
        <v>1168964.03</v>
      </c>
      <c r="G88" s="20">
        <v>0</v>
      </c>
      <c r="H88" s="20">
        <v>1168964.03</v>
      </c>
      <c r="I88" s="20">
        <v>0</v>
      </c>
      <c r="J88" s="20">
        <v>93537.1</v>
      </c>
      <c r="K88" s="20">
        <f t="shared" si="6"/>
        <v>336077.8699999999</v>
      </c>
      <c r="L88" s="20">
        <f t="shared" si="7"/>
        <v>805056.97</v>
      </c>
      <c r="M88" s="20">
        <f t="shared" si="8"/>
        <v>77.66986620106722</v>
      </c>
      <c r="N88" s="20">
        <f t="shared" si="9"/>
        <v>805056.97</v>
      </c>
      <c r="O88" s="20">
        <f t="shared" si="10"/>
        <v>336077.8699999999</v>
      </c>
      <c r="P88" s="20">
        <f t="shared" si="11"/>
        <v>77.66986620106722</v>
      </c>
    </row>
    <row r="89" spans="1:16" ht="38.25">
      <c r="A89" s="4" t="s">
        <v>291</v>
      </c>
      <c r="B89" s="5" t="s">
        <v>292</v>
      </c>
      <c r="C89" s="6">
        <v>1013884</v>
      </c>
      <c r="D89" s="6">
        <v>1002644</v>
      </c>
      <c r="E89" s="6">
        <v>607464.9</v>
      </c>
      <c r="F89" s="6">
        <v>497680.9</v>
      </c>
      <c r="G89" s="6">
        <v>0</v>
      </c>
      <c r="H89" s="6">
        <v>497680.9</v>
      </c>
      <c r="I89" s="6">
        <v>0</v>
      </c>
      <c r="J89" s="6">
        <v>93537.1</v>
      </c>
      <c r="K89" s="6">
        <f t="shared" si="6"/>
        <v>109784</v>
      </c>
      <c r="L89" s="6">
        <f t="shared" si="7"/>
        <v>504963.1</v>
      </c>
      <c r="M89" s="6">
        <f t="shared" si="8"/>
        <v>81.92751548278756</v>
      </c>
      <c r="N89" s="6">
        <f t="shared" si="9"/>
        <v>504963.1</v>
      </c>
      <c r="O89" s="6">
        <f t="shared" si="10"/>
        <v>109784</v>
      </c>
      <c r="P89" s="6">
        <f t="shared" si="11"/>
        <v>81.92751548278756</v>
      </c>
    </row>
    <row r="90" spans="1:16" ht="25.5">
      <c r="A90" s="4" t="s">
        <v>293</v>
      </c>
      <c r="B90" s="5" t="s">
        <v>294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295</v>
      </c>
      <c r="B91" s="5" t="s">
        <v>296</v>
      </c>
      <c r="C91" s="6">
        <v>489244</v>
      </c>
      <c r="D91" s="6">
        <v>964744</v>
      </c>
      <c r="E91" s="6">
        <v>890944</v>
      </c>
      <c r="F91" s="6">
        <v>664650.13</v>
      </c>
      <c r="G91" s="6">
        <v>0</v>
      </c>
      <c r="H91" s="6">
        <v>664650.13</v>
      </c>
      <c r="I91" s="6">
        <v>0</v>
      </c>
      <c r="J91" s="6">
        <v>0</v>
      </c>
      <c r="K91" s="6">
        <f t="shared" si="6"/>
        <v>226293.87</v>
      </c>
      <c r="L91" s="6">
        <f t="shared" si="7"/>
        <v>300093.87</v>
      </c>
      <c r="M91" s="6">
        <f t="shared" si="8"/>
        <v>74.60066289239279</v>
      </c>
      <c r="N91" s="6">
        <f t="shared" si="9"/>
        <v>300093.87</v>
      </c>
      <c r="O91" s="6">
        <f t="shared" si="10"/>
        <v>226293.87</v>
      </c>
      <c r="P91" s="6">
        <f t="shared" si="11"/>
        <v>74.60066289239279</v>
      </c>
    </row>
    <row r="92" spans="1:16" ht="25.5">
      <c r="A92" s="18" t="s">
        <v>297</v>
      </c>
      <c r="B92" s="19" t="s">
        <v>298</v>
      </c>
      <c r="C92" s="20">
        <v>99999</v>
      </c>
      <c r="D92" s="20">
        <v>99999</v>
      </c>
      <c r="E92" s="20">
        <v>99999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f t="shared" si="6"/>
        <v>99999</v>
      </c>
      <c r="L92" s="20">
        <f t="shared" si="7"/>
        <v>99999</v>
      </c>
      <c r="M92" s="20">
        <f t="shared" si="8"/>
        <v>0</v>
      </c>
      <c r="N92" s="20">
        <f t="shared" si="9"/>
        <v>99999</v>
      </c>
      <c r="O92" s="20">
        <f t="shared" si="10"/>
        <v>99999</v>
      </c>
      <c r="P92" s="20">
        <f t="shared" si="11"/>
        <v>0</v>
      </c>
    </row>
    <row r="93" spans="1:16" ht="12.75">
      <c r="A93" s="4" t="s">
        <v>299</v>
      </c>
      <c r="B93" s="5" t="s">
        <v>300</v>
      </c>
      <c r="C93" s="6">
        <v>99999</v>
      </c>
      <c r="D93" s="6">
        <v>99999</v>
      </c>
      <c r="E93" s="6">
        <v>99999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6"/>
        <v>99999</v>
      </c>
      <c r="L93" s="6">
        <f t="shared" si="7"/>
        <v>99999</v>
      </c>
      <c r="M93" s="6">
        <f t="shared" si="8"/>
        <v>0</v>
      </c>
      <c r="N93" s="6">
        <f t="shared" si="9"/>
        <v>99999</v>
      </c>
      <c r="O93" s="6">
        <f t="shared" si="10"/>
        <v>99999</v>
      </c>
      <c r="P93" s="6">
        <f t="shared" si="11"/>
        <v>0</v>
      </c>
    </row>
    <row r="94" spans="1:16" ht="25.5">
      <c r="A94" s="18" t="s">
        <v>301</v>
      </c>
      <c r="B94" s="19" t="s">
        <v>302</v>
      </c>
      <c r="C94" s="20">
        <v>0</v>
      </c>
      <c r="D94" s="20">
        <v>35049</v>
      </c>
      <c r="E94" s="20">
        <v>35049</v>
      </c>
      <c r="F94" s="20">
        <v>52684.97</v>
      </c>
      <c r="G94" s="20">
        <v>0</v>
      </c>
      <c r="H94" s="20">
        <v>52684.97</v>
      </c>
      <c r="I94" s="20">
        <v>0</v>
      </c>
      <c r="J94" s="20">
        <v>0</v>
      </c>
      <c r="K94" s="20">
        <f t="shared" si="6"/>
        <v>-17635.97</v>
      </c>
      <c r="L94" s="20">
        <f t="shared" si="7"/>
        <v>-17635.97</v>
      </c>
      <c r="M94" s="20">
        <f t="shared" si="8"/>
        <v>150.318040457645</v>
      </c>
      <c r="N94" s="20">
        <f t="shared" si="9"/>
        <v>-17635.97</v>
      </c>
      <c r="O94" s="20">
        <f t="shared" si="10"/>
        <v>-17635.97</v>
      </c>
      <c r="P94" s="20">
        <f t="shared" si="11"/>
        <v>150.318040457645</v>
      </c>
    </row>
    <row r="95" spans="1:16" ht="25.5">
      <c r="A95" s="4" t="s">
        <v>303</v>
      </c>
      <c r="B95" s="5" t="s">
        <v>304</v>
      </c>
      <c r="C95" s="6">
        <v>0</v>
      </c>
      <c r="D95" s="6">
        <v>35049</v>
      </c>
      <c r="E95" s="6">
        <v>35049</v>
      </c>
      <c r="F95" s="6">
        <v>52684.97</v>
      </c>
      <c r="G95" s="6">
        <v>0</v>
      </c>
      <c r="H95" s="6">
        <v>52684.97</v>
      </c>
      <c r="I95" s="6">
        <v>0</v>
      </c>
      <c r="J95" s="6">
        <v>0</v>
      </c>
      <c r="K95" s="6">
        <f t="shared" si="6"/>
        <v>-17635.97</v>
      </c>
      <c r="L95" s="6">
        <f t="shared" si="7"/>
        <v>-17635.97</v>
      </c>
      <c r="M95" s="6">
        <f t="shared" si="8"/>
        <v>150.318040457645</v>
      </c>
      <c r="N95" s="6">
        <f t="shared" si="9"/>
        <v>-17635.97</v>
      </c>
      <c r="O95" s="6">
        <f t="shared" si="10"/>
        <v>-17635.97</v>
      </c>
      <c r="P95" s="6">
        <f t="shared" si="11"/>
        <v>150.318040457645</v>
      </c>
    </row>
    <row r="96" spans="1:16" ht="12.75">
      <c r="A96" s="18" t="s">
        <v>305</v>
      </c>
      <c r="B96" s="19" t="s">
        <v>306</v>
      </c>
      <c r="C96" s="20">
        <v>25853502</v>
      </c>
      <c r="D96" s="20">
        <v>35501495.62</v>
      </c>
      <c r="E96" s="20">
        <v>30113805.619999997</v>
      </c>
      <c r="F96" s="20">
        <v>28593132.16</v>
      </c>
      <c r="G96" s="20">
        <v>0</v>
      </c>
      <c r="H96" s="20">
        <v>28587953.17</v>
      </c>
      <c r="I96" s="20">
        <v>5178.99</v>
      </c>
      <c r="J96" s="20">
        <v>9376.42</v>
      </c>
      <c r="K96" s="20">
        <f t="shared" si="6"/>
        <v>1520673.4599999972</v>
      </c>
      <c r="L96" s="20">
        <f t="shared" si="7"/>
        <v>6908363.459999997</v>
      </c>
      <c r="M96" s="20">
        <f t="shared" si="8"/>
        <v>94.9502448173138</v>
      </c>
      <c r="N96" s="20">
        <f t="shared" si="9"/>
        <v>6913542.4499999955</v>
      </c>
      <c r="O96" s="20">
        <f t="shared" si="10"/>
        <v>1525852.4499999955</v>
      </c>
      <c r="P96" s="20">
        <f t="shared" si="11"/>
        <v>94.93304675850533</v>
      </c>
    </row>
    <row r="97" spans="1:16" ht="12.75">
      <c r="A97" s="4" t="s">
        <v>307</v>
      </c>
      <c r="B97" s="5" t="s">
        <v>308</v>
      </c>
      <c r="C97" s="6">
        <v>2762293</v>
      </c>
      <c r="D97" s="6">
        <v>751885</v>
      </c>
      <c r="E97" s="6">
        <v>47293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47293</v>
      </c>
      <c r="L97" s="6">
        <f t="shared" si="7"/>
        <v>751885</v>
      </c>
      <c r="M97" s="6">
        <f t="shared" si="8"/>
        <v>0</v>
      </c>
      <c r="N97" s="6">
        <f t="shared" si="9"/>
        <v>751885</v>
      </c>
      <c r="O97" s="6">
        <f t="shared" si="10"/>
        <v>47293</v>
      </c>
      <c r="P97" s="6">
        <f t="shared" si="11"/>
        <v>0</v>
      </c>
    </row>
    <row r="98" spans="1:16" ht="38.25">
      <c r="A98" s="4" t="s">
        <v>309</v>
      </c>
      <c r="B98" s="5" t="s">
        <v>310</v>
      </c>
      <c r="C98" s="6">
        <v>0</v>
      </c>
      <c r="D98" s="6">
        <v>64386</v>
      </c>
      <c r="E98" s="6">
        <v>64386</v>
      </c>
      <c r="F98" s="6">
        <v>63293</v>
      </c>
      <c r="G98" s="6">
        <v>0</v>
      </c>
      <c r="H98" s="6">
        <v>63293</v>
      </c>
      <c r="I98" s="6">
        <v>0</v>
      </c>
      <c r="J98" s="6">
        <v>0</v>
      </c>
      <c r="K98" s="6">
        <f t="shared" si="6"/>
        <v>1093</v>
      </c>
      <c r="L98" s="6">
        <f t="shared" si="7"/>
        <v>1093</v>
      </c>
      <c r="M98" s="6">
        <f t="shared" si="8"/>
        <v>98.30242599322834</v>
      </c>
      <c r="N98" s="6">
        <f t="shared" si="9"/>
        <v>1093</v>
      </c>
      <c r="O98" s="6">
        <f t="shared" si="10"/>
        <v>1093</v>
      </c>
      <c r="P98" s="6">
        <f t="shared" si="11"/>
        <v>98.30242599322834</v>
      </c>
    </row>
    <row r="99" spans="1:16" ht="38.25">
      <c r="A99" s="4" t="s">
        <v>311</v>
      </c>
      <c r="B99" s="5" t="s">
        <v>312</v>
      </c>
      <c r="C99" s="6">
        <v>0</v>
      </c>
      <c r="D99" s="6">
        <v>409432</v>
      </c>
      <c r="E99" s="6">
        <v>409432</v>
      </c>
      <c r="F99" s="6">
        <v>344545</v>
      </c>
      <c r="G99" s="6">
        <v>0</v>
      </c>
      <c r="H99" s="6">
        <v>344545</v>
      </c>
      <c r="I99" s="6">
        <v>0</v>
      </c>
      <c r="J99" s="6">
        <v>0</v>
      </c>
      <c r="K99" s="6">
        <f t="shared" si="6"/>
        <v>64887</v>
      </c>
      <c r="L99" s="6">
        <f t="shared" si="7"/>
        <v>64887</v>
      </c>
      <c r="M99" s="6">
        <f t="shared" si="8"/>
        <v>84.15194708767267</v>
      </c>
      <c r="N99" s="6">
        <f t="shared" si="9"/>
        <v>64887</v>
      </c>
      <c r="O99" s="6">
        <f t="shared" si="10"/>
        <v>64887</v>
      </c>
      <c r="P99" s="6">
        <f t="shared" si="11"/>
        <v>84.15194708767267</v>
      </c>
    </row>
    <row r="100" spans="1:16" ht="12.75">
      <c r="A100" s="4" t="s">
        <v>313</v>
      </c>
      <c r="B100" s="5" t="s">
        <v>314</v>
      </c>
      <c r="C100" s="6">
        <v>22489003</v>
      </c>
      <c r="D100" s="6">
        <v>32905542.619999997</v>
      </c>
      <c r="E100" s="6">
        <v>28371430.619999997</v>
      </c>
      <c r="F100" s="6">
        <v>27427923.62</v>
      </c>
      <c r="G100" s="6">
        <v>0</v>
      </c>
      <c r="H100" s="6">
        <v>27427923.62</v>
      </c>
      <c r="I100" s="6">
        <v>0</v>
      </c>
      <c r="J100" s="6">
        <v>0</v>
      </c>
      <c r="K100" s="6">
        <f t="shared" si="6"/>
        <v>943506.9999999963</v>
      </c>
      <c r="L100" s="6">
        <f t="shared" si="7"/>
        <v>5477618.999999996</v>
      </c>
      <c r="M100" s="6">
        <f t="shared" si="8"/>
        <v>96.67444686650772</v>
      </c>
      <c r="N100" s="6">
        <f t="shared" si="9"/>
        <v>5477618.999999996</v>
      </c>
      <c r="O100" s="6">
        <f t="shared" si="10"/>
        <v>943506.9999999963</v>
      </c>
      <c r="P100" s="6">
        <f t="shared" si="11"/>
        <v>96.67444686650772</v>
      </c>
    </row>
    <row r="101" spans="1:16" ht="25.5">
      <c r="A101" s="4" t="s">
        <v>315</v>
      </c>
      <c r="B101" s="5" t="s">
        <v>316</v>
      </c>
      <c r="C101" s="6">
        <v>0</v>
      </c>
      <c r="D101" s="6">
        <v>9062</v>
      </c>
      <c r="E101" s="6">
        <v>9062</v>
      </c>
      <c r="F101" s="6">
        <v>9060.7</v>
      </c>
      <c r="G101" s="6">
        <v>0</v>
      </c>
      <c r="H101" s="6">
        <v>9060.7</v>
      </c>
      <c r="I101" s="6">
        <v>0</v>
      </c>
      <c r="J101" s="6">
        <v>0</v>
      </c>
      <c r="K101" s="6">
        <f t="shared" si="6"/>
        <v>1.2999999999992724</v>
      </c>
      <c r="L101" s="6">
        <f t="shared" si="7"/>
        <v>1.2999999999992724</v>
      </c>
      <c r="M101" s="6">
        <f t="shared" si="8"/>
        <v>99.98565438093136</v>
      </c>
      <c r="N101" s="6">
        <f t="shared" si="9"/>
        <v>1.2999999999992724</v>
      </c>
      <c r="O101" s="6">
        <f t="shared" si="10"/>
        <v>1.2999999999992724</v>
      </c>
      <c r="P101" s="6">
        <f t="shared" si="11"/>
        <v>99.98565438093136</v>
      </c>
    </row>
    <row r="102" spans="1:16" ht="12.75">
      <c r="A102" s="4" t="s">
        <v>317</v>
      </c>
      <c r="B102" s="5" t="s">
        <v>276</v>
      </c>
      <c r="C102" s="6">
        <v>602206</v>
      </c>
      <c r="D102" s="6">
        <v>1361188</v>
      </c>
      <c r="E102" s="6">
        <v>1212202</v>
      </c>
      <c r="F102" s="6">
        <v>748309.84</v>
      </c>
      <c r="G102" s="6">
        <v>0</v>
      </c>
      <c r="H102" s="6">
        <v>743130.85</v>
      </c>
      <c r="I102" s="6">
        <v>5178.99</v>
      </c>
      <c r="J102" s="6">
        <v>9376.42</v>
      </c>
      <c r="K102" s="6">
        <f t="shared" si="6"/>
        <v>463892.16000000003</v>
      </c>
      <c r="L102" s="6">
        <f t="shared" si="7"/>
        <v>612878.16</v>
      </c>
      <c r="M102" s="6">
        <f t="shared" si="8"/>
        <v>61.73144739903085</v>
      </c>
      <c r="N102" s="6">
        <f t="shared" si="9"/>
        <v>618057.15</v>
      </c>
      <c r="O102" s="6">
        <f t="shared" si="10"/>
        <v>469071.15</v>
      </c>
      <c r="P102" s="6">
        <f t="shared" si="11"/>
        <v>61.30420919945685</v>
      </c>
    </row>
    <row r="103" spans="1:16" ht="12.75">
      <c r="A103" s="18" t="s">
        <v>318</v>
      </c>
      <c r="B103" s="19" t="s">
        <v>319</v>
      </c>
      <c r="C103" s="20">
        <v>323233733</v>
      </c>
      <c r="D103" s="20">
        <v>349419228</v>
      </c>
      <c r="E103" s="20">
        <v>257787240.00000003</v>
      </c>
      <c r="F103" s="20">
        <v>230829004.10000005</v>
      </c>
      <c r="G103" s="20">
        <v>0</v>
      </c>
      <c r="H103" s="20">
        <v>228993381.0500001</v>
      </c>
      <c r="I103" s="20">
        <v>1835623.05</v>
      </c>
      <c r="J103" s="20">
        <v>4392521.28</v>
      </c>
      <c r="K103" s="20">
        <f t="shared" si="6"/>
        <v>26958235.899999976</v>
      </c>
      <c r="L103" s="20">
        <f t="shared" si="7"/>
        <v>118590223.89999995</v>
      </c>
      <c r="M103" s="20">
        <f t="shared" si="8"/>
        <v>89.5424475237797</v>
      </c>
      <c r="N103" s="20">
        <f t="shared" si="9"/>
        <v>120425846.9499999</v>
      </c>
      <c r="O103" s="20">
        <f t="shared" si="10"/>
        <v>28793858.94999993</v>
      </c>
      <c r="P103" s="20">
        <f t="shared" si="11"/>
        <v>88.83037851291634</v>
      </c>
    </row>
    <row r="104" spans="1:12" s="10" customFormat="1" ht="12.75">
      <c r="A104" s="17" t="s">
        <v>18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ht="12.75">
      <c r="L105" s="2" t="s">
        <v>1</v>
      </c>
    </row>
    <row r="106" spans="1:16" s="1" customFormat="1" ht="63.75">
      <c r="A106" s="3" t="s">
        <v>2</v>
      </c>
      <c r="B106" s="3" t="s">
        <v>3</v>
      </c>
      <c r="C106" s="3" t="s">
        <v>4</v>
      </c>
      <c r="D106" s="3" t="s">
        <v>5</v>
      </c>
      <c r="E106" s="3" t="s">
        <v>6</v>
      </c>
      <c r="F106" s="3" t="s">
        <v>7</v>
      </c>
      <c r="G106" s="3" t="s">
        <v>8</v>
      </c>
      <c r="H106" s="3" t="s">
        <v>9</v>
      </c>
      <c r="I106" s="3" t="s">
        <v>10</v>
      </c>
      <c r="J106" s="3" t="s">
        <v>11</v>
      </c>
      <c r="K106" s="3" t="s">
        <v>12</v>
      </c>
      <c r="L106" s="3" t="s">
        <v>13</v>
      </c>
      <c r="M106" s="3" t="s">
        <v>14</v>
      </c>
      <c r="N106" s="3" t="s">
        <v>15</v>
      </c>
      <c r="O106" s="3" t="s">
        <v>16</v>
      </c>
      <c r="P106" s="3" t="s">
        <v>17</v>
      </c>
    </row>
    <row r="107" spans="1:16" ht="12.75">
      <c r="A107" s="18" t="s">
        <v>129</v>
      </c>
      <c r="B107" s="19" t="s">
        <v>130</v>
      </c>
      <c r="C107" s="20">
        <v>557812</v>
      </c>
      <c r="D107" s="20">
        <v>728600</v>
      </c>
      <c r="E107" s="20">
        <v>690130.5</v>
      </c>
      <c r="F107" s="20">
        <v>546434</v>
      </c>
      <c r="G107" s="20">
        <v>0</v>
      </c>
      <c r="H107" s="20">
        <v>613612.02</v>
      </c>
      <c r="I107" s="20">
        <v>2424.99</v>
      </c>
      <c r="J107" s="20">
        <v>333.25</v>
      </c>
      <c r="K107" s="20">
        <f aca="true" t="shared" si="12" ref="K107:K150">E107-F107</f>
        <v>143696.5</v>
      </c>
      <c r="L107" s="20">
        <f aca="true" t="shared" si="13" ref="L107:L150">D107-F107</f>
        <v>182166</v>
      </c>
      <c r="M107" s="20">
        <f aca="true" t="shared" si="14" ref="M107:M150">IF(E107=0,0,(F107/E107)*100)</f>
        <v>79.17835829600344</v>
      </c>
      <c r="N107" s="20">
        <f aca="true" t="shared" si="15" ref="N107:N150">D107-H107</f>
        <v>114987.97999999998</v>
      </c>
      <c r="O107" s="20">
        <f aca="true" t="shared" si="16" ref="O107:O150">E107-H107</f>
        <v>76518.47999999998</v>
      </c>
      <c r="P107" s="20">
        <f aca="true" t="shared" si="17" ref="P107:P150">IF(E107=0,0,(H107/E107)*100)</f>
        <v>88.91246220823453</v>
      </c>
    </row>
    <row r="108" spans="1:16" ht="12.75">
      <c r="A108" s="4" t="s">
        <v>131</v>
      </c>
      <c r="B108" s="5" t="s">
        <v>132</v>
      </c>
      <c r="C108" s="6">
        <v>557812</v>
      </c>
      <c r="D108" s="6">
        <v>728600</v>
      </c>
      <c r="E108" s="6">
        <v>690130.5</v>
      </c>
      <c r="F108" s="6">
        <v>546434</v>
      </c>
      <c r="G108" s="6">
        <v>0</v>
      </c>
      <c r="H108" s="6">
        <v>613612.02</v>
      </c>
      <c r="I108" s="6">
        <v>2424.99</v>
      </c>
      <c r="J108" s="6">
        <v>333.25</v>
      </c>
      <c r="K108" s="6">
        <f t="shared" si="12"/>
        <v>143696.5</v>
      </c>
      <c r="L108" s="6">
        <f t="shared" si="13"/>
        <v>182166</v>
      </c>
      <c r="M108" s="6">
        <f t="shared" si="14"/>
        <v>79.17835829600344</v>
      </c>
      <c r="N108" s="6">
        <f t="shared" si="15"/>
        <v>114987.97999999998</v>
      </c>
      <c r="O108" s="6">
        <f t="shared" si="16"/>
        <v>76518.47999999998</v>
      </c>
      <c r="P108" s="6">
        <f t="shared" si="17"/>
        <v>88.91246220823453</v>
      </c>
    </row>
    <row r="109" spans="1:16" ht="12.75">
      <c r="A109" s="18" t="s">
        <v>137</v>
      </c>
      <c r="B109" s="19" t="s">
        <v>138</v>
      </c>
      <c r="C109" s="20">
        <v>10523223</v>
      </c>
      <c r="D109" s="20">
        <v>23449737</v>
      </c>
      <c r="E109" s="20">
        <v>19973068</v>
      </c>
      <c r="F109" s="20">
        <v>12791677.790000003</v>
      </c>
      <c r="G109" s="20">
        <v>0</v>
      </c>
      <c r="H109" s="20">
        <v>15075214.250000004</v>
      </c>
      <c r="I109" s="20">
        <v>1199710.64</v>
      </c>
      <c r="J109" s="20">
        <v>2770.99</v>
      </c>
      <c r="K109" s="20">
        <f t="shared" si="12"/>
        <v>7181390.209999997</v>
      </c>
      <c r="L109" s="20">
        <f t="shared" si="13"/>
        <v>10658059.209999997</v>
      </c>
      <c r="M109" s="20">
        <f t="shared" si="14"/>
        <v>64.04463145071155</v>
      </c>
      <c r="N109" s="20">
        <f t="shared" si="15"/>
        <v>8374522.749999996</v>
      </c>
      <c r="O109" s="20">
        <f t="shared" si="16"/>
        <v>4897853.749999996</v>
      </c>
      <c r="P109" s="20">
        <f t="shared" si="17"/>
        <v>75.47770953365804</v>
      </c>
    </row>
    <row r="110" spans="1:16" ht="12.75">
      <c r="A110" s="4" t="s">
        <v>139</v>
      </c>
      <c r="B110" s="5" t="s">
        <v>140</v>
      </c>
      <c r="C110" s="6">
        <v>2014359</v>
      </c>
      <c r="D110" s="6">
        <v>6966923</v>
      </c>
      <c r="E110" s="6">
        <v>6428770.25</v>
      </c>
      <c r="F110" s="6">
        <v>2569441.05</v>
      </c>
      <c r="G110" s="6">
        <v>0</v>
      </c>
      <c r="H110" s="6">
        <v>3042972.11</v>
      </c>
      <c r="I110" s="6">
        <v>0</v>
      </c>
      <c r="J110" s="6">
        <v>2750.95</v>
      </c>
      <c r="K110" s="6">
        <f t="shared" si="12"/>
        <v>3859329.2</v>
      </c>
      <c r="L110" s="6">
        <f t="shared" si="13"/>
        <v>4397481.95</v>
      </c>
      <c r="M110" s="6">
        <f t="shared" si="14"/>
        <v>39.967846883313335</v>
      </c>
      <c r="N110" s="6">
        <f t="shared" si="15"/>
        <v>3923950.89</v>
      </c>
      <c r="O110" s="6">
        <f t="shared" si="16"/>
        <v>3385798.14</v>
      </c>
      <c r="P110" s="6">
        <f t="shared" si="17"/>
        <v>47.33365778626168</v>
      </c>
    </row>
    <row r="111" spans="1:16" ht="38.25">
      <c r="A111" s="4" t="s">
        <v>141</v>
      </c>
      <c r="B111" s="5" t="s">
        <v>142</v>
      </c>
      <c r="C111" s="6">
        <v>8508864</v>
      </c>
      <c r="D111" s="6">
        <v>16397960</v>
      </c>
      <c r="E111" s="6">
        <v>13459443.75</v>
      </c>
      <c r="F111" s="6">
        <v>10149401.69</v>
      </c>
      <c r="G111" s="6">
        <v>0</v>
      </c>
      <c r="H111" s="6">
        <v>11953842.790000001</v>
      </c>
      <c r="I111" s="6">
        <v>1199710.64</v>
      </c>
      <c r="J111" s="6">
        <v>20.04</v>
      </c>
      <c r="K111" s="6">
        <f t="shared" si="12"/>
        <v>3310042.0600000005</v>
      </c>
      <c r="L111" s="6">
        <f t="shared" si="13"/>
        <v>6248558.3100000005</v>
      </c>
      <c r="M111" s="6">
        <f t="shared" si="14"/>
        <v>75.40728932427092</v>
      </c>
      <c r="N111" s="6">
        <f t="shared" si="15"/>
        <v>4444117.209999999</v>
      </c>
      <c r="O111" s="6">
        <f t="shared" si="16"/>
        <v>1505600.959999999</v>
      </c>
      <c r="P111" s="6">
        <f t="shared" si="17"/>
        <v>88.81379507232609</v>
      </c>
    </row>
    <row r="112" spans="1:16" ht="12.75">
      <c r="A112" s="4" t="s">
        <v>143</v>
      </c>
      <c r="B112" s="5" t="s">
        <v>144</v>
      </c>
      <c r="C112" s="6">
        <v>0</v>
      </c>
      <c r="D112" s="6">
        <v>30408</v>
      </c>
      <c r="E112" s="6">
        <v>30408</v>
      </c>
      <c r="F112" s="6">
        <v>24018</v>
      </c>
      <c r="G112" s="6">
        <v>0</v>
      </c>
      <c r="H112" s="6">
        <v>29462.3</v>
      </c>
      <c r="I112" s="6">
        <v>0</v>
      </c>
      <c r="J112" s="6">
        <v>0</v>
      </c>
      <c r="K112" s="6">
        <f t="shared" si="12"/>
        <v>6390</v>
      </c>
      <c r="L112" s="6">
        <f t="shared" si="13"/>
        <v>6390</v>
      </c>
      <c r="M112" s="6">
        <f t="shared" si="14"/>
        <v>78.98579321231254</v>
      </c>
      <c r="N112" s="6">
        <f t="shared" si="15"/>
        <v>945.7000000000007</v>
      </c>
      <c r="O112" s="6">
        <f t="shared" si="16"/>
        <v>945.7000000000007</v>
      </c>
      <c r="P112" s="6">
        <f t="shared" si="17"/>
        <v>96.88996316758748</v>
      </c>
    </row>
    <row r="113" spans="1:16" ht="12.75">
      <c r="A113" s="4" t="s">
        <v>149</v>
      </c>
      <c r="B113" s="5" t="s">
        <v>150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120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0</v>
      </c>
      <c r="N113" s="6">
        <f t="shared" si="15"/>
        <v>-120</v>
      </c>
      <c r="O113" s="6">
        <f t="shared" si="16"/>
        <v>-120</v>
      </c>
      <c r="P113" s="6">
        <f t="shared" si="17"/>
        <v>0</v>
      </c>
    </row>
    <row r="114" spans="1:16" ht="12.75">
      <c r="A114" s="4" t="s">
        <v>157</v>
      </c>
      <c r="B114" s="5" t="s">
        <v>158</v>
      </c>
      <c r="C114" s="6">
        <v>0</v>
      </c>
      <c r="D114" s="6">
        <v>54446</v>
      </c>
      <c r="E114" s="6">
        <v>54446</v>
      </c>
      <c r="F114" s="6">
        <v>48817.05</v>
      </c>
      <c r="G114" s="6">
        <v>0</v>
      </c>
      <c r="H114" s="6">
        <v>48817.05</v>
      </c>
      <c r="I114" s="6">
        <v>0</v>
      </c>
      <c r="J114" s="6">
        <v>0</v>
      </c>
      <c r="K114" s="6">
        <f t="shared" si="12"/>
        <v>5628.949999999997</v>
      </c>
      <c r="L114" s="6">
        <f t="shared" si="13"/>
        <v>5628.949999999997</v>
      </c>
      <c r="M114" s="6">
        <f t="shared" si="14"/>
        <v>89.6614076332513</v>
      </c>
      <c r="N114" s="6">
        <f t="shared" si="15"/>
        <v>5628.949999999997</v>
      </c>
      <c r="O114" s="6">
        <f t="shared" si="16"/>
        <v>5628.949999999997</v>
      </c>
      <c r="P114" s="6">
        <f t="shared" si="17"/>
        <v>89.6614076332513</v>
      </c>
    </row>
    <row r="115" spans="1:16" ht="12.75">
      <c r="A115" s="18" t="s">
        <v>159</v>
      </c>
      <c r="B115" s="19" t="s">
        <v>160</v>
      </c>
      <c r="C115" s="20">
        <v>1982268</v>
      </c>
      <c r="D115" s="20">
        <v>2732268</v>
      </c>
      <c r="E115" s="20">
        <v>2277719</v>
      </c>
      <c r="F115" s="20">
        <v>974404.64</v>
      </c>
      <c r="G115" s="20">
        <v>0</v>
      </c>
      <c r="H115" s="20">
        <v>2621338.67</v>
      </c>
      <c r="I115" s="20">
        <v>921.81</v>
      </c>
      <c r="J115" s="20">
        <v>0</v>
      </c>
      <c r="K115" s="20">
        <f t="shared" si="12"/>
        <v>1303314.3599999999</v>
      </c>
      <c r="L115" s="20">
        <f t="shared" si="13"/>
        <v>1757863.3599999999</v>
      </c>
      <c r="M115" s="20">
        <f t="shared" si="14"/>
        <v>42.779844221346</v>
      </c>
      <c r="N115" s="20">
        <f t="shared" si="15"/>
        <v>110929.33000000007</v>
      </c>
      <c r="O115" s="20">
        <f t="shared" si="16"/>
        <v>-343619.6699999999</v>
      </c>
      <c r="P115" s="20">
        <f t="shared" si="17"/>
        <v>115.08613090552433</v>
      </c>
    </row>
    <row r="116" spans="1:16" ht="12.75">
      <c r="A116" s="4" t="s">
        <v>161</v>
      </c>
      <c r="B116" s="5" t="s">
        <v>162</v>
      </c>
      <c r="C116" s="6">
        <v>1671768</v>
      </c>
      <c r="D116" s="6">
        <v>2221768</v>
      </c>
      <c r="E116" s="6">
        <v>1969844</v>
      </c>
      <c r="F116" s="6">
        <v>674404.64</v>
      </c>
      <c r="G116" s="6">
        <v>0</v>
      </c>
      <c r="H116" s="6">
        <v>1606210.97</v>
      </c>
      <c r="I116" s="6">
        <v>0.31</v>
      </c>
      <c r="J116" s="6">
        <v>0</v>
      </c>
      <c r="K116" s="6">
        <f t="shared" si="12"/>
        <v>1295439.3599999999</v>
      </c>
      <c r="L116" s="6">
        <f t="shared" si="13"/>
        <v>1547363.3599999999</v>
      </c>
      <c r="M116" s="6">
        <f t="shared" si="14"/>
        <v>34.23644918074731</v>
      </c>
      <c r="N116" s="6">
        <f t="shared" si="15"/>
        <v>615557.03</v>
      </c>
      <c r="O116" s="6">
        <f t="shared" si="16"/>
        <v>363633.03</v>
      </c>
      <c r="P116" s="6">
        <f t="shared" si="17"/>
        <v>81.54000875196208</v>
      </c>
    </row>
    <row r="117" spans="1:16" ht="25.5">
      <c r="A117" s="4" t="s">
        <v>163</v>
      </c>
      <c r="B117" s="5" t="s">
        <v>164</v>
      </c>
      <c r="C117" s="6">
        <v>310500</v>
      </c>
      <c r="D117" s="6">
        <v>510500</v>
      </c>
      <c r="E117" s="6">
        <v>307875</v>
      </c>
      <c r="F117" s="6">
        <v>300000</v>
      </c>
      <c r="G117" s="6">
        <v>0</v>
      </c>
      <c r="H117" s="6">
        <v>1015127.7</v>
      </c>
      <c r="I117" s="6">
        <v>921.5</v>
      </c>
      <c r="J117" s="6">
        <v>0</v>
      </c>
      <c r="K117" s="6">
        <f t="shared" si="12"/>
        <v>7875</v>
      </c>
      <c r="L117" s="6">
        <f t="shared" si="13"/>
        <v>210500</v>
      </c>
      <c r="M117" s="6">
        <f t="shared" si="14"/>
        <v>97.442143727162</v>
      </c>
      <c r="N117" s="6">
        <f t="shared" si="15"/>
        <v>-504627.69999999995</v>
      </c>
      <c r="O117" s="6">
        <f t="shared" si="16"/>
        <v>-707252.7</v>
      </c>
      <c r="P117" s="6">
        <f t="shared" si="17"/>
        <v>329.72073081607795</v>
      </c>
    </row>
    <row r="118" spans="1:16" ht="12.75">
      <c r="A118" s="18" t="s">
        <v>167</v>
      </c>
      <c r="B118" s="19" t="s">
        <v>168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3507.16</v>
      </c>
      <c r="I118" s="20">
        <v>0</v>
      </c>
      <c r="J118" s="20">
        <v>0</v>
      </c>
      <c r="K118" s="20">
        <f t="shared" si="12"/>
        <v>0</v>
      </c>
      <c r="L118" s="20">
        <f t="shared" si="13"/>
        <v>0</v>
      </c>
      <c r="M118" s="20">
        <f t="shared" si="14"/>
        <v>0</v>
      </c>
      <c r="N118" s="20">
        <f t="shared" si="15"/>
        <v>-3507.16</v>
      </c>
      <c r="O118" s="20">
        <f t="shared" si="16"/>
        <v>-3507.16</v>
      </c>
      <c r="P118" s="20">
        <f t="shared" si="17"/>
        <v>0</v>
      </c>
    </row>
    <row r="119" spans="1:16" ht="25.5">
      <c r="A119" s="4" t="s">
        <v>231</v>
      </c>
      <c r="B119" s="5" t="s">
        <v>232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3507.16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-3507.16</v>
      </c>
      <c r="O119" s="6">
        <f t="shared" si="16"/>
        <v>-3507.16</v>
      </c>
      <c r="P119" s="6">
        <f t="shared" si="17"/>
        <v>0</v>
      </c>
    </row>
    <row r="120" spans="1:16" ht="12.75">
      <c r="A120" s="18" t="s">
        <v>241</v>
      </c>
      <c r="B120" s="19" t="s">
        <v>242</v>
      </c>
      <c r="C120" s="20">
        <v>10280</v>
      </c>
      <c r="D120" s="20">
        <v>2866278</v>
      </c>
      <c r="E120" s="20">
        <v>2865398</v>
      </c>
      <c r="F120" s="20">
        <v>1746631.37</v>
      </c>
      <c r="G120" s="20">
        <v>0</v>
      </c>
      <c r="H120" s="20">
        <v>1809350.24</v>
      </c>
      <c r="I120" s="20">
        <v>0</v>
      </c>
      <c r="J120" s="20">
        <v>1632.46</v>
      </c>
      <c r="K120" s="20">
        <f t="shared" si="12"/>
        <v>1118766.63</v>
      </c>
      <c r="L120" s="20">
        <f t="shared" si="13"/>
        <v>1119646.63</v>
      </c>
      <c r="M120" s="20">
        <f t="shared" si="14"/>
        <v>60.95597784321759</v>
      </c>
      <c r="N120" s="20">
        <f t="shared" si="15"/>
        <v>1056927.76</v>
      </c>
      <c r="O120" s="20">
        <f t="shared" si="16"/>
        <v>1056047.76</v>
      </c>
      <c r="P120" s="20">
        <f t="shared" si="17"/>
        <v>63.14481408865365</v>
      </c>
    </row>
    <row r="121" spans="1:16" ht="25.5">
      <c r="A121" s="4" t="s">
        <v>320</v>
      </c>
      <c r="B121" s="5" t="s">
        <v>321</v>
      </c>
      <c r="C121" s="6">
        <v>10280</v>
      </c>
      <c r="D121" s="6">
        <v>1471958</v>
      </c>
      <c r="E121" s="6">
        <v>1471078</v>
      </c>
      <c r="F121" s="6">
        <v>850564</v>
      </c>
      <c r="G121" s="6">
        <v>0</v>
      </c>
      <c r="H121" s="6">
        <v>850564</v>
      </c>
      <c r="I121" s="6">
        <v>0</v>
      </c>
      <c r="J121" s="6">
        <v>0</v>
      </c>
      <c r="K121" s="6">
        <f t="shared" si="12"/>
        <v>620514</v>
      </c>
      <c r="L121" s="6">
        <f t="shared" si="13"/>
        <v>621394</v>
      </c>
      <c r="M121" s="6">
        <f t="shared" si="14"/>
        <v>57.81909592829204</v>
      </c>
      <c r="N121" s="6">
        <f t="shared" si="15"/>
        <v>621394</v>
      </c>
      <c r="O121" s="6">
        <f t="shared" si="16"/>
        <v>620514</v>
      </c>
      <c r="P121" s="6">
        <f t="shared" si="17"/>
        <v>57.81909592829204</v>
      </c>
    </row>
    <row r="122" spans="1:16" ht="12.75">
      <c r="A122" s="4" t="s">
        <v>245</v>
      </c>
      <c r="B122" s="5" t="s">
        <v>246</v>
      </c>
      <c r="C122" s="6">
        <v>0</v>
      </c>
      <c r="D122" s="6">
        <v>774690</v>
      </c>
      <c r="E122" s="6">
        <v>774690</v>
      </c>
      <c r="F122" s="6">
        <v>276437.37</v>
      </c>
      <c r="G122" s="6">
        <v>0</v>
      </c>
      <c r="H122" s="6">
        <v>339156.24</v>
      </c>
      <c r="I122" s="6">
        <v>0</v>
      </c>
      <c r="J122" s="6">
        <v>1632.46</v>
      </c>
      <c r="K122" s="6">
        <f t="shared" si="12"/>
        <v>498252.63</v>
      </c>
      <c r="L122" s="6">
        <f t="shared" si="13"/>
        <v>498252.63</v>
      </c>
      <c r="M122" s="6">
        <f t="shared" si="14"/>
        <v>35.68361150911978</v>
      </c>
      <c r="N122" s="6">
        <f t="shared" si="15"/>
        <v>435533.76</v>
      </c>
      <c r="O122" s="6">
        <f t="shared" si="16"/>
        <v>435533.76</v>
      </c>
      <c r="P122" s="6">
        <f t="shared" si="17"/>
        <v>43.77960732680169</v>
      </c>
    </row>
    <row r="123" spans="1:16" ht="38.25">
      <c r="A123" s="4" t="s">
        <v>247</v>
      </c>
      <c r="B123" s="5" t="s">
        <v>248</v>
      </c>
      <c r="C123" s="6">
        <v>0</v>
      </c>
      <c r="D123" s="6">
        <v>619630</v>
      </c>
      <c r="E123" s="6">
        <v>619630</v>
      </c>
      <c r="F123" s="6">
        <v>619630</v>
      </c>
      <c r="G123" s="6">
        <v>0</v>
      </c>
      <c r="H123" s="6">
        <v>619630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100</v>
      </c>
      <c r="N123" s="6">
        <f t="shared" si="15"/>
        <v>0</v>
      </c>
      <c r="O123" s="6">
        <f t="shared" si="16"/>
        <v>0</v>
      </c>
      <c r="P123" s="6">
        <f t="shared" si="17"/>
        <v>100</v>
      </c>
    </row>
    <row r="124" spans="1:16" ht="12.75">
      <c r="A124" s="18" t="s">
        <v>251</v>
      </c>
      <c r="B124" s="19" t="s">
        <v>252</v>
      </c>
      <c r="C124" s="20">
        <v>3388456</v>
      </c>
      <c r="D124" s="20">
        <v>7129545</v>
      </c>
      <c r="E124" s="20">
        <v>6366784.5</v>
      </c>
      <c r="F124" s="20">
        <v>4124897.18</v>
      </c>
      <c r="G124" s="20">
        <v>0</v>
      </c>
      <c r="H124" s="20">
        <v>4288164.85</v>
      </c>
      <c r="I124" s="20">
        <v>127660.48</v>
      </c>
      <c r="J124" s="20">
        <v>63000</v>
      </c>
      <c r="K124" s="20">
        <f t="shared" si="12"/>
        <v>2241887.32</v>
      </c>
      <c r="L124" s="20">
        <f t="shared" si="13"/>
        <v>3004647.82</v>
      </c>
      <c r="M124" s="20">
        <f t="shared" si="14"/>
        <v>64.78776186000955</v>
      </c>
      <c r="N124" s="20">
        <f t="shared" si="15"/>
        <v>2841380.1500000004</v>
      </c>
      <c r="O124" s="20">
        <f t="shared" si="16"/>
        <v>2078619.6500000004</v>
      </c>
      <c r="P124" s="20">
        <f t="shared" si="17"/>
        <v>67.35212806401724</v>
      </c>
    </row>
    <row r="125" spans="1:16" ht="12.75">
      <c r="A125" s="4" t="s">
        <v>253</v>
      </c>
      <c r="B125" s="5" t="s">
        <v>254</v>
      </c>
      <c r="C125" s="6">
        <v>463500</v>
      </c>
      <c r="D125" s="6">
        <v>453500</v>
      </c>
      <c r="E125" s="6">
        <v>352125</v>
      </c>
      <c r="F125" s="6">
        <v>319324.7</v>
      </c>
      <c r="G125" s="6">
        <v>0</v>
      </c>
      <c r="H125" s="6">
        <v>344630.41</v>
      </c>
      <c r="I125" s="6">
        <v>841.07</v>
      </c>
      <c r="J125" s="6">
        <v>0</v>
      </c>
      <c r="K125" s="6">
        <f t="shared" si="12"/>
        <v>32800.29999999999</v>
      </c>
      <c r="L125" s="6">
        <f t="shared" si="13"/>
        <v>134175.3</v>
      </c>
      <c r="M125" s="6">
        <f t="shared" si="14"/>
        <v>90.68504082357119</v>
      </c>
      <c r="N125" s="6">
        <f t="shared" si="15"/>
        <v>108869.59000000003</v>
      </c>
      <c r="O125" s="6">
        <f t="shared" si="16"/>
        <v>7494.590000000026</v>
      </c>
      <c r="P125" s="6">
        <f t="shared" si="17"/>
        <v>97.87161093361732</v>
      </c>
    </row>
    <row r="126" spans="1:16" ht="12.75">
      <c r="A126" s="4" t="s">
        <v>255</v>
      </c>
      <c r="B126" s="5" t="s">
        <v>256</v>
      </c>
      <c r="C126" s="6">
        <v>313000</v>
      </c>
      <c r="D126" s="6">
        <v>297892</v>
      </c>
      <c r="E126" s="6">
        <v>227142</v>
      </c>
      <c r="F126" s="6">
        <v>88491.67</v>
      </c>
      <c r="G126" s="6">
        <v>0</v>
      </c>
      <c r="H126" s="6">
        <v>94443.4</v>
      </c>
      <c r="I126" s="6">
        <v>0</v>
      </c>
      <c r="J126" s="6">
        <v>0</v>
      </c>
      <c r="K126" s="6">
        <f t="shared" si="12"/>
        <v>138650.33000000002</v>
      </c>
      <c r="L126" s="6">
        <f t="shared" si="13"/>
        <v>209400.33000000002</v>
      </c>
      <c r="M126" s="6">
        <f t="shared" si="14"/>
        <v>38.95874386947372</v>
      </c>
      <c r="N126" s="6">
        <f t="shared" si="15"/>
        <v>203448.6</v>
      </c>
      <c r="O126" s="6">
        <f t="shared" si="16"/>
        <v>132698.6</v>
      </c>
      <c r="P126" s="6">
        <f t="shared" si="17"/>
        <v>41.57901224784496</v>
      </c>
    </row>
    <row r="127" spans="1:16" ht="25.5">
      <c r="A127" s="4" t="s">
        <v>257</v>
      </c>
      <c r="B127" s="5" t="s">
        <v>258</v>
      </c>
      <c r="C127" s="6">
        <v>2061752</v>
      </c>
      <c r="D127" s="6">
        <v>5842949</v>
      </c>
      <c r="E127" s="6">
        <v>5412364.5</v>
      </c>
      <c r="F127" s="6">
        <v>3508925.77</v>
      </c>
      <c r="G127" s="6">
        <v>0</v>
      </c>
      <c r="H127" s="6">
        <v>3509870.15</v>
      </c>
      <c r="I127" s="6">
        <v>76058.29</v>
      </c>
      <c r="J127" s="6">
        <v>63000</v>
      </c>
      <c r="K127" s="6">
        <f t="shared" si="12"/>
        <v>1903438.73</v>
      </c>
      <c r="L127" s="6">
        <f t="shared" si="13"/>
        <v>2334023.23</v>
      </c>
      <c r="M127" s="6">
        <f t="shared" si="14"/>
        <v>64.83166035842561</v>
      </c>
      <c r="N127" s="6">
        <f t="shared" si="15"/>
        <v>2333078.85</v>
      </c>
      <c r="O127" s="6">
        <f t="shared" si="16"/>
        <v>1902494.35</v>
      </c>
      <c r="P127" s="6">
        <f t="shared" si="17"/>
        <v>64.84910892457447</v>
      </c>
    </row>
    <row r="128" spans="1:16" ht="12.75">
      <c r="A128" s="4" t="s">
        <v>259</v>
      </c>
      <c r="B128" s="5" t="s">
        <v>260</v>
      </c>
      <c r="C128" s="6">
        <v>540204</v>
      </c>
      <c r="D128" s="6">
        <v>525204</v>
      </c>
      <c r="E128" s="6">
        <v>365153</v>
      </c>
      <c r="F128" s="6">
        <v>208155.04</v>
      </c>
      <c r="G128" s="6">
        <v>0</v>
      </c>
      <c r="H128" s="6">
        <v>339220.89</v>
      </c>
      <c r="I128" s="6">
        <v>50761.12</v>
      </c>
      <c r="J128" s="6">
        <v>0</v>
      </c>
      <c r="K128" s="6">
        <f t="shared" si="12"/>
        <v>156997.96</v>
      </c>
      <c r="L128" s="6">
        <f t="shared" si="13"/>
        <v>317048.95999999996</v>
      </c>
      <c r="M128" s="6">
        <f t="shared" si="14"/>
        <v>57.00488288470861</v>
      </c>
      <c r="N128" s="6">
        <f t="shared" si="15"/>
        <v>185983.11</v>
      </c>
      <c r="O128" s="6">
        <f t="shared" si="16"/>
        <v>25932.109999999986</v>
      </c>
      <c r="P128" s="6">
        <f t="shared" si="17"/>
        <v>92.89828921027625</v>
      </c>
    </row>
    <row r="129" spans="1:16" ht="12.75">
      <c r="A129" s="4" t="s">
        <v>261</v>
      </c>
      <c r="B129" s="5" t="s">
        <v>262</v>
      </c>
      <c r="C129" s="6">
        <v>10000</v>
      </c>
      <c r="D129" s="6">
        <v>10000</v>
      </c>
      <c r="E129" s="6">
        <v>10000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f t="shared" si="12"/>
        <v>10000</v>
      </c>
      <c r="L129" s="6">
        <f t="shared" si="13"/>
        <v>10000</v>
      </c>
      <c r="M129" s="6">
        <f t="shared" si="14"/>
        <v>0</v>
      </c>
      <c r="N129" s="6">
        <f t="shared" si="15"/>
        <v>10000</v>
      </c>
      <c r="O129" s="6">
        <f t="shared" si="16"/>
        <v>10000</v>
      </c>
      <c r="P129" s="6">
        <f t="shared" si="17"/>
        <v>0</v>
      </c>
    </row>
    <row r="130" spans="1:16" ht="12.75">
      <c r="A130" s="18" t="s">
        <v>281</v>
      </c>
      <c r="B130" s="19" t="s">
        <v>282</v>
      </c>
      <c r="C130" s="20">
        <v>2170268</v>
      </c>
      <c r="D130" s="20">
        <v>10901264</v>
      </c>
      <c r="E130" s="20">
        <v>10512596</v>
      </c>
      <c r="F130" s="20">
        <v>6418899.7299999995</v>
      </c>
      <c r="G130" s="20">
        <v>0</v>
      </c>
      <c r="H130" s="20">
        <v>6225997.64</v>
      </c>
      <c r="I130" s="20">
        <v>192902.09</v>
      </c>
      <c r="J130" s="20">
        <v>11675.44</v>
      </c>
      <c r="K130" s="20">
        <f t="shared" si="12"/>
        <v>4093696.2700000005</v>
      </c>
      <c r="L130" s="20">
        <f t="shared" si="13"/>
        <v>4482364.2700000005</v>
      </c>
      <c r="M130" s="20">
        <f t="shared" si="14"/>
        <v>61.059130684751885</v>
      </c>
      <c r="N130" s="20">
        <f t="shared" si="15"/>
        <v>4675266.36</v>
      </c>
      <c r="O130" s="20">
        <f t="shared" si="16"/>
        <v>4286598.36</v>
      </c>
      <c r="P130" s="20">
        <f t="shared" si="17"/>
        <v>59.224169177622734</v>
      </c>
    </row>
    <row r="131" spans="1:16" ht="12.75">
      <c r="A131" s="4" t="s">
        <v>322</v>
      </c>
      <c r="B131" s="5" t="s">
        <v>323</v>
      </c>
      <c r="C131" s="6">
        <v>2140548</v>
      </c>
      <c r="D131" s="6">
        <v>9306174</v>
      </c>
      <c r="E131" s="6">
        <v>8926926</v>
      </c>
      <c r="F131" s="6">
        <v>5607922.06</v>
      </c>
      <c r="G131" s="6">
        <v>0</v>
      </c>
      <c r="H131" s="6">
        <v>5415019.97</v>
      </c>
      <c r="I131" s="6">
        <v>192902.09</v>
      </c>
      <c r="J131" s="6">
        <v>11675.44</v>
      </c>
      <c r="K131" s="6">
        <f t="shared" si="12"/>
        <v>3319003.9400000004</v>
      </c>
      <c r="L131" s="6">
        <f t="shared" si="13"/>
        <v>3698251.9400000004</v>
      </c>
      <c r="M131" s="6">
        <f t="shared" si="14"/>
        <v>62.820304100202016</v>
      </c>
      <c r="N131" s="6">
        <f t="shared" si="15"/>
        <v>3891154.0300000003</v>
      </c>
      <c r="O131" s="6">
        <f t="shared" si="16"/>
        <v>3511906.0300000003</v>
      </c>
      <c r="P131" s="6">
        <f t="shared" si="17"/>
        <v>60.65940246396128</v>
      </c>
    </row>
    <row r="132" spans="1:16" ht="25.5">
      <c r="A132" s="4" t="s">
        <v>283</v>
      </c>
      <c r="B132" s="5" t="s">
        <v>284</v>
      </c>
      <c r="C132" s="6">
        <v>29720</v>
      </c>
      <c r="D132" s="6">
        <v>1595090</v>
      </c>
      <c r="E132" s="6">
        <v>1585670</v>
      </c>
      <c r="F132" s="6">
        <v>810977.67</v>
      </c>
      <c r="G132" s="6">
        <v>0</v>
      </c>
      <c r="H132" s="6">
        <v>810977.67</v>
      </c>
      <c r="I132" s="6">
        <v>0</v>
      </c>
      <c r="J132" s="6">
        <v>0</v>
      </c>
      <c r="K132" s="6">
        <f t="shared" si="12"/>
        <v>774692.33</v>
      </c>
      <c r="L132" s="6">
        <f t="shared" si="13"/>
        <v>784112.33</v>
      </c>
      <c r="M132" s="6">
        <f t="shared" si="14"/>
        <v>51.144164296480355</v>
      </c>
      <c r="N132" s="6">
        <f t="shared" si="15"/>
        <v>784112.33</v>
      </c>
      <c r="O132" s="6">
        <f t="shared" si="16"/>
        <v>774692.33</v>
      </c>
      <c r="P132" s="6">
        <f t="shared" si="17"/>
        <v>51.144164296480355</v>
      </c>
    </row>
    <row r="133" spans="1:16" ht="25.5">
      <c r="A133" s="18" t="s">
        <v>285</v>
      </c>
      <c r="B133" s="19" t="s">
        <v>286</v>
      </c>
      <c r="C133" s="20">
        <v>150000</v>
      </c>
      <c r="D133" s="20">
        <v>655150</v>
      </c>
      <c r="E133" s="20">
        <v>601150</v>
      </c>
      <c r="F133" s="20">
        <v>86000</v>
      </c>
      <c r="G133" s="20">
        <v>0</v>
      </c>
      <c r="H133" s="20">
        <v>86000</v>
      </c>
      <c r="I133" s="20">
        <v>0</v>
      </c>
      <c r="J133" s="20">
        <v>0</v>
      </c>
      <c r="K133" s="20">
        <f t="shared" si="12"/>
        <v>515150</v>
      </c>
      <c r="L133" s="20">
        <f t="shared" si="13"/>
        <v>569150</v>
      </c>
      <c r="M133" s="20">
        <f t="shared" si="14"/>
        <v>14.305913665474506</v>
      </c>
      <c r="N133" s="20">
        <f t="shared" si="15"/>
        <v>569150</v>
      </c>
      <c r="O133" s="20">
        <f t="shared" si="16"/>
        <v>515150</v>
      </c>
      <c r="P133" s="20">
        <f t="shared" si="17"/>
        <v>14.305913665474506</v>
      </c>
    </row>
    <row r="134" spans="1:16" ht="12.75">
      <c r="A134" s="4" t="s">
        <v>287</v>
      </c>
      <c r="B134" s="5" t="s">
        <v>288</v>
      </c>
      <c r="C134" s="6">
        <v>120000</v>
      </c>
      <c r="D134" s="6">
        <v>625150</v>
      </c>
      <c r="E134" s="6">
        <v>571150</v>
      </c>
      <c r="F134" s="6">
        <v>86000</v>
      </c>
      <c r="G134" s="6">
        <v>0</v>
      </c>
      <c r="H134" s="6">
        <v>86000</v>
      </c>
      <c r="I134" s="6">
        <v>0</v>
      </c>
      <c r="J134" s="6">
        <v>0</v>
      </c>
      <c r="K134" s="6">
        <f t="shared" si="12"/>
        <v>485150</v>
      </c>
      <c r="L134" s="6">
        <f t="shared" si="13"/>
        <v>539150</v>
      </c>
      <c r="M134" s="6">
        <f t="shared" si="14"/>
        <v>15.057340453471065</v>
      </c>
      <c r="N134" s="6">
        <f t="shared" si="15"/>
        <v>539150</v>
      </c>
      <c r="O134" s="6">
        <f t="shared" si="16"/>
        <v>485150</v>
      </c>
      <c r="P134" s="6">
        <f t="shared" si="17"/>
        <v>15.057340453471065</v>
      </c>
    </row>
    <row r="135" spans="1:16" ht="25.5">
      <c r="A135" s="4" t="s">
        <v>324</v>
      </c>
      <c r="B135" s="5" t="s">
        <v>325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8" t="s">
        <v>289</v>
      </c>
      <c r="B136" s="19" t="s">
        <v>290</v>
      </c>
      <c r="C136" s="20">
        <v>1937337</v>
      </c>
      <c r="D136" s="20">
        <v>13960216</v>
      </c>
      <c r="E136" s="20">
        <v>13635608</v>
      </c>
      <c r="F136" s="20">
        <v>12680394.11</v>
      </c>
      <c r="G136" s="20">
        <v>0</v>
      </c>
      <c r="H136" s="20">
        <v>10807134.659999998</v>
      </c>
      <c r="I136" s="20">
        <v>1873259.45</v>
      </c>
      <c r="J136" s="20">
        <v>768652.4</v>
      </c>
      <c r="K136" s="20">
        <f t="shared" si="12"/>
        <v>955213.8900000006</v>
      </c>
      <c r="L136" s="20">
        <f t="shared" si="13"/>
        <v>1279821.8900000006</v>
      </c>
      <c r="M136" s="20">
        <f t="shared" si="14"/>
        <v>92.99470995352756</v>
      </c>
      <c r="N136" s="20">
        <f t="shared" si="15"/>
        <v>3153081.3400000017</v>
      </c>
      <c r="O136" s="20">
        <f t="shared" si="16"/>
        <v>2828473.3400000017</v>
      </c>
      <c r="P136" s="20">
        <f t="shared" si="17"/>
        <v>79.25671271864077</v>
      </c>
    </row>
    <row r="137" spans="1:16" ht="38.25">
      <c r="A137" s="4" t="s">
        <v>295</v>
      </c>
      <c r="B137" s="5" t="s">
        <v>296</v>
      </c>
      <c r="C137" s="6">
        <v>1937337</v>
      </c>
      <c r="D137" s="6">
        <v>13960216</v>
      </c>
      <c r="E137" s="6">
        <v>13635608</v>
      </c>
      <c r="F137" s="6">
        <v>12680394.11</v>
      </c>
      <c r="G137" s="6">
        <v>0</v>
      </c>
      <c r="H137" s="6">
        <v>10807134.659999998</v>
      </c>
      <c r="I137" s="6">
        <v>1873259.45</v>
      </c>
      <c r="J137" s="6">
        <v>768652.4</v>
      </c>
      <c r="K137" s="6">
        <f t="shared" si="12"/>
        <v>955213.8900000006</v>
      </c>
      <c r="L137" s="6">
        <f t="shared" si="13"/>
        <v>1279821.8900000006</v>
      </c>
      <c r="M137" s="6">
        <f t="shared" si="14"/>
        <v>92.99470995352756</v>
      </c>
      <c r="N137" s="6">
        <f t="shared" si="15"/>
        <v>3153081.3400000017</v>
      </c>
      <c r="O137" s="6">
        <f t="shared" si="16"/>
        <v>2828473.3400000017</v>
      </c>
      <c r="P137" s="6">
        <f t="shared" si="17"/>
        <v>79.25671271864077</v>
      </c>
    </row>
    <row r="138" spans="1:16" ht="12.75">
      <c r="A138" s="18" t="s">
        <v>326</v>
      </c>
      <c r="B138" s="19" t="s">
        <v>327</v>
      </c>
      <c r="C138" s="20">
        <v>100000</v>
      </c>
      <c r="D138" s="20">
        <v>164000</v>
      </c>
      <c r="E138" s="20">
        <v>134000</v>
      </c>
      <c r="F138" s="20">
        <v>64000</v>
      </c>
      <c r="G138" s="20">
        <v>0</v>
      </c>
      <c r="H138" s="20">
        <v>64000</v>
      </c>
      <c r="I138" s="20">
        <v>0</v>
      </c>
      <c r="J138" s="20">
        <v>0</v>
      </c>
      <c r="K138" s="20">
        <f t="shared" si="12"/>
        <v>70000</v>
      </c>
      <c r="L138" s="20">
        <f t="shared" si="13"/>
        <v>100000</v>
      </c>
      <c r="M138" s="20">
        <f t="shared" si="14"/>
        <v>47.76119402985074</v>
      </c>
      <c r="N138" s="20">
        <f t="shared" si="15"/>
        <v>100000</v>
      </c>
      <c r="O138" s="20">
        <f t="shared" si="16"/>
        <v>70000</v>
      </c>
      <c r="P138" s="20">
        <f t="shared" si="17"/>
        <v>47.76119402985074</v>
      </c>
    </row>
    <row r="139" spans="1:16" ht="38.25">
      <c r="A139" s="4" t="s">
        <v>328</v>
      </c>
      <c r="B139" s="5" t="s">
        <v>329</v>
      </c>
      <c r="C139" s="6">
        <v>100000</v>
      </c>
      <c r="D139" s="6">
        <v>164000</v>
      </c>
      <c r="E139" s="6">
        <v>134000</v>
      </c>
      <c r="F139" s="6">
        <v>64000</v>
      </c>
      <c r="G139" s="6">
        <v>0</v>
      </c>
      <c r="H139" s="6">
        <v>64000</v>
      </c>
      <c r="I139" s="6">
        <v>0</v>
      </c>
      <c r="J139" s="6">
        <v>0</v>
      </c>
      <c r="K139" s="6">
        <f t="shared" si="12"/>
        <v>70000</v>
      </c>
      <c r="L139" s="6">
        <f t="shared" si="13"/>
        <v>100000</v>
      </c>
      <c r="M139" s="6">
        <f t="shared" si="14"/>
        <v>47.76119402985074</v>
      </c>
      <c r="N139" s="6">
        <f t="shared" si="15"/>
        <v>100000</v>
      </c>
      <c r="O139" s="6">
        <f t="shared" si="16"/>
        <v>70000</v>
      </c>
      <c r="P139" s="6">
        <f t="shared" si="17"/>
        <v>47.76119402985074</v>
      </c>
    </row>
    <row r="140" spans="1:16" ht="12.75">
      <c r="A140" s="18" t="s">
        <v>330</v>
      </c>
      <c r="B140" s="19" t="s">
        <v>331</v>
      </c>
      <c r="C140" s="20">
        <v>262960</v>
      </c>
      <c r="D140" s="20">
        <v>2005592</v>
      </c>
      <c r="E140" s="20">
        <v>1943949</v>
      </c>
      <c r="F140" s="20">
        <v>774214.41</v>
      </c>
      <c r="G140" s="20">
        <v>0</v>
      </c>
      <c r="H140" s="20">
        <v>772894.41</v>
      </c>
      <c r="I140" s="20">
        <v>1320</v>
      </c>
      <c r="J140" s="20">
        <v>0</v>
      </c>
      <c r="K140" s="20">
        <f t="shared" si="12"/>
        <v>1169734.5899999999</v>
      </c>
      <c r="L140" s="20">
        <f t="shared" si="13"/>
        <v>1231377.5899999999</v>
      </c>
      <c r="M140" s="20">
        <f t="shared" si="14"/>
        <v>39.82688897702563</v>
      </c>
      <c r="N140" s="20">
        <f t="shared" si="15"/>
        <v>1232697.5899999999</v>
      </c>
      <c r="O140" s="20">
        <f t="shared" si="16"/>
        <v>1171054.5899999999</v>
      </c>
      <c r="P140" s="20">
        <f t="shared" si="17"/>
        <v>39.75898596105145</v>
      </c>
    </row>
    <row r="141" spans="1:16" ht="25.5">
      <c r="A141" s="4" t="s">
        <v>332</v>
      </c>
      <c r="B141" s="5" t="s">
        <v>333</v>
      </c>
      <c r="C141" s="6">
        <v>0</v>
      </c>
      <c r="D141" s="6">
        <v>167240</v>
      </c>
      <c r="E141" s="6">
        <v>167240</v>
      </c>
      <c r="F141" s="6">
        <v>165240</v>
      </c>
      <c r="G141" s="6">
        <v>0</v>
      </c>
      <c r="H141" s="6">
        <v>165240</v>
      </c>
      <c r="I141" s="6">
        <v>0</v>
      </c>
      <c r="J141" s="6">
        <v>0</v>
      </c>
      <c r="K141" s="6">
        <f t="shared" si="12"/>
        <v>2000</v>
      </c>
      <c r="L141" s="6">
        <f t="shared" si="13"/>
        <v>2000</v>
      </c>
      <c r="M141" s="6">
        <f t="shared" si="14"/>
        <v>98.80411384836164</v>
      </c>
      <c r="N141" s="6">
        <f t="shared" si="15"/>
        <v>2000</v>
      </c>
      <c r="O141" s="6">
        <f t="shared" si="16"/>
        <v>2000</v>
      </c>
      <c r="P141" s="6">
        <f t="shared" si="17"/>
        <v>98.80411384836164</v>
      </c>
    </row>
    <row r="142" spans="1:16" ht="12.75">
      <c r="A142" s="4" t="s">
        <v>334</v>
      </c>
      <c r="B142" s="5" t="s">
        <v>335</v>
      </c>
      <c r="C142" s="6">
        <v>0</v>
      </c>
      <c r="D142" s="6">
        <v>46200</v>
      </c>
      <c r="E142" s="6">
        <v>46200</v>
      </c>
      <c r="F142" s="6">
        <v>46199.98</v>
      </c>
      <c r="G142" s="6">
        <v>0</v>
      </c>
      <c r="H142" s="6">
        <v>46199.98</v>
      </c>
      <c r="I142" s="6">
        <v>0</v>
      </c>
      <c r="J142" s="6">
        <v>0</v>
      </c>
      <c r="K142" s="6">
        <f t="shared" si="12"/>
        <v>0.01999999999679858</v>
      </c>
      <c r="L142" s="6">
        <f t="shared" si="13"/>
        <v>0.01999999999679858</v>
      </c>
      <c r="M142" s="6">
        <f t="shared" si="14"/>
        <v>99.99995670995672</v>
      </c>
      <c r="N142" s="6">
        <f t="shared" si="15"/>
        <v>0.01999999999679858</v>
      </c>
      <c r="O142" s="6">
        <f t="shared" si="16"/>
        <v>0.01999999999679858</v>
      </c>
      <c r="P142" s="6">
        <f t="shared" si="17"/>
        <v>99.99995670995672</v>
      </c>
    </row>
    <row r="143" spans="1:16" ht="25.5">
      <c r="A143" s="4" t="s">
        <v>336</v>
      </c>
      <c r="B143" s="5" t="s">
        <v>337</v>
      </c>
      <c r="C143" s="6">
        <v>0</v>
      </c>
      <c r="D143" s="6">
        <v>1250846</v>
      </c>
      <c r="E143" s="6">
        <v>1250846</v>
      </c>
      <c r="F143" s="6">
        <v>204448</v>
      </c>
      <c r="G143" s="6">
        <v>0</v>
      </c>
      <c r="H143" s="6">
        <v>203128</v>
      </c>
      <c r="I143" s="6">
        <v>1320</v>
      </c>
      <c r="J143" s="6">
        <v>0</v>
      </c>
      <c r="K143" s="6">
        <f t="shared" si="12"/>
        <v>1046398</v>
      </c>
      <c r="L143" s="6">
        <f t="shared" si="13"/>
        <v>1046398</v>
      </c>
      <c r="M143" s="6">
        <f t="shared" si="14"/>
        <v>16.344777854348177</v>
      </c>
      <c r="N143" s="6">
        <f t="shared" si="15"/>
        <v>1047718</v>
      </c>
      <c r="O143" s="6">
        <f t="shared" si="16"/>
        <v>1047718</v>
      </c>
      <c r="P143" s="6">
        <f t="shared" si="17"/>
        <v>16.239249276089943</v>
      </c>
    </row>
    <row r="144" spans="1:16" ht="38.25">
      <c r="A144" s="4" t="s">
        <v>338</v>
      </c>
      <c r="B144" s="5" t="s">
        <v>339</v>
      </c>
      <c r="C144" s="6">
        <v>262960</v>
      </c>
      <c r="D144" s="6">
        <v>541306</v>
      </c>
      <c r="E144" s="6">
        <v>479663</v>
      </c>
      <c r="F144" s="6">
        <v>358326.43</v>
      </c>
      <c r="G144" s="6">
        <v>0</v>
      </c>
      <c r="H144" s="6">
        <v>358326.43</v>
      </c>
      <c r="I144" s="6">
        <v>0</v>
      </c>
      <c r="J144" s="6">
        <v>0</v>
      </c>
      <c r="K144" s="6">
        <f t="shared" si="12"/>
        <v>121336.57</v>
      </c>
      <c r="L144" s="6">
        <f t="shared" si="13"/>
        <v>182979.57</v>
      </c>
      <c r="M144" s="6">
        <f t="shared" si="14"/>
        <v>74.70378786773215</v>
      </c>
      <c r="N144" s="6">
        <f t="shared" si="15"/>
        <v>182979.57</v>
      </c>
      <c r="O144" s="6">
        <f t="shared" si="16"/>
        <v>121336.57</v>
      </c>
      <c r="P144" s="6">
        <f t="shared" si="17"/>
        <v>74.70378786773215</v>
      </c>
    </row>
    <row r="145" spans="1:16" ht="12.75">
      <c r="A145" s="18" t="s">
        <v>305</v>
      </c>
      <c r="B145" s="19" t="s">
        <v>306</v>
      </c>
      <c r="C145" s="20">
        <v>1140000</v>
      </c>
      <c r="D145" s="20">
        <v>7641342.8</v>
      </c>
      <c r="E145" s="20">
        <v>6411342.8</v>
      </c>
      <c r="F145" s="20">
        <v>5752378.8</v>
      </c>
      <c r="G145" s="20">
        <v>0</v>
      </c>
      <c r="H145" s="20">
        <v>6617833.77</v>
      </c>
      <c r="I145" s="20">
        <v>5000</v>
      </c>
      <c r="J145" s="20">
        <v>32351</v>
      </c>
      <c r="K145" s="20">
        <f t="shared" si="12"/>
        <v>658964</v>
      </c>
      <c r="L145" s="20">
        <f t="shared" si="13"/>
        <v>1888964</v>
      </c>
      <c r="M145" s="20">
        <f t="shared" si="14"/>
        <v>89.72190349890509</v>
      </c>
      <c r="N145" s="20">
        <f t="shared" si="15"/>
        <v>1023509.0300000003</v>
      </c>
      <c r="O145" s="20">
        <f t="shared" si="16"/>
        <v>-206490.96999999974</v>
      </c>
      <c r="P145" s="20">
        <f t="shared" si="17"/>
        <v>103.2207132958169</v>
      </c>
    </row>
    <row r="146" spans="1:16" ht="25.5">
      <c r="A146" s="4" t="s">
        <v>340</v>
      </c>
      <c r="B146" s="5" t="s">
        <v>341</v>
      </c>
      <c r="C146" s="6">
        <v>0</v>
      </c>
      <c r="D146" s="6">
        <v>1200000</v>
      </c>
      <c r="E146" s="6">
        <v>200000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f t="shared" si="12"/>
        <v>200000</v>
      </c>
      <c r="L146" s="6">
        <f t="shared" si="13"/>
        <v>1200000</v>
      </c>
      <c r="M146" s="6">
        <f t="shared" si="14"/>
        <v>0</v>
      </c>
      <c r="N146" s="6">
        <f t="shared" si="15"/>
        <v>1200000</v>
      </c>
      <c r="O146" s="6">
        <f t="shared" si="16"/>
        <v>200000</v>
      </c>
      <c r="P146" s="6">
        <f t="shared" si="17"/>
        <v>0</v>
      </c>
    </row>
    <row r="147" spans="1:16" ht="38.25">
      <c r="A147" s="4" t="s">
        <v>311</v>
      </c>
      <c r="B147" s="5" t="s">
        <v>312</v>
      </c>
      <c r="C147" s="6">
        <v>0</v>
      </c>
      <c r="D147" s="6">
        <v>335000</v>
      </c>
      <c r="E147" s="6">
        <v>335000</v>
      </c>
      <c r="F147" s="6">
        <v>335000</v>
      </c>
      <c r="G147" s="6">
        <v>0</v>
      </c>
      <c r="H147" s="6">
        <v>330000</v>
      </c>
      <c r="I147" s="6">
        <v>5000</v>
      </c>
      <c r="J147" s="6">
        <v>0</v>
      </c>
      <c r="K147" s="6">
        <f t="shared" si="12"/>
        <v>0</v>
      </c>
      <c r="L147" s="6">
        <f t="shared" si="13"/>
        <v>0</v>
      </c>
      <c r="M147" s="6">
        <f t="shared" si="14"/>
        <v>100</v>
      </c>
      <c r="N147" s="6">
        <f t="shared" si="15"/>
        <v>5000</v>
      </c>
      <c r="O147" s="6">
        <f t="shared" si="16"/>
        <v>5000</v>
      </c>
      <c r="P147" s="6">
        <f t="shared" si="17"/>
        <v>98.50746268656717</v>
      </c>
    </row>
    <row r="148" spans="1:16" ht="12.75">
      <c r="A148" s="4" t="s">
        <v>313</v>
      </c>
      <c r="B148" s="5" t="s">
        <v>314</v>
      </c>
      <c r="C148" s="6">
        <v>1040000</v>
      </c>
      <c r="D148" s="6">
        <v>5965482.8</v>
      </c>
      <c r="E148" s="6">
        <v>5735482.8</v>
      </c>
      <c r="F148" s="6">
        <v>5403978.8</v>
      </c>
      <c r="G148" s="6">
        <v>0</v>
      </c>
      <c r="H148" s="6">
        <v>5403978.8</v>
      </c>
      <c r="I148" s="6">
        <v>0</v>
      </c>
      <c r="J148" s="6">
        <v>0</v>
      </c>
      <c r="K148" s="6">
        <f t="shared" si="12"/>
        <v>331504</v>
      </c>
      <c r="L148" s="6">
        <f t="shared" si="13"/>
        <v>561504</v>
      </c>
      <c r="M148" s="6">
        <f t="shared" si="14"/>
        <v>94.2201204055568</v>
      </c>
      <c r="N148" s="6">
        <f t="shared" si="15"/>
        <v>561504</v>
      </c>
      <c r="O148" s="6">
        <f t="shared" si="16"/>
        <v>331504</v>
      </c>
      <c r="P148" s="6">
        <f t="shared" si="17"/>
        <v>94.2201204055568</v>
      </c>
    </row>
    <row r="149" spans="1:16" ht="12.75">
      <c r="A149" s="4" t="s">
        <v>317</v>
      </c>
      <c r="B149" s="5" t="s">
        <v>276</v>
      </c>
      <c r="C149" s="6">
        <v>100000</v>
      </c>
      <c r="D149" s="6">
        <v>140860</v>
      </c>
      <c r="E149" s="6">
        <v>140860</v>
      </c>
      <c r="F149" s="6">
        <v>13400</v>
      </c>
      <c r="G149" s="6">
        <v>0</v>
      </c>
      <c r="H149" s="6">
        <v>883854.97</v>
      </c>
      <c r="I149" s="6">
        <v>0</v>
      </c>
      <c r="J149" s="6">
        <v>32351</v>
      </c>
      <c r="K149" s="6">
        <f t="shared" si="12"/>
        <v>127460</v>
      </c>
      <c r="L149" s="6">
        <f t="shared" si="13"/>
        <v>127460</v>
      </c>
      <c r="M149" s="6">
        <f t="shared" si="14"/>
        <v>9.512991622887974</v>
      </c>
      <c r="N149" s="6">
        <f t="shared" si="15"/>
        <v>-742994.97</v>
      </c>
      <c r="O149" s="6">
        <f t="shared" si="16"/>
        <v>-742994.97</v>
      </c>
      <c r="P149" s="6">
        <f t="shared" si="17"/>
        <v>627.4705168252165</v>
      </c>
    </row>
    <row r="150" spans="1:16" ht="12.75">
      <c r="A150" s="18" t="s">
        <v>318</v>
      </c>
      <c r="B150" s="19" t="s">
        <v>319</v>
      </c>
      <c r="C150" s="20">
        <v>22222604</v>
      </c>
      <c r="D150" s="20">
        <v>72233992.8</v>
      </c>
      <c r="E150" s="20">
        <v>65411745.8</v>
      </c>
      <c r="F150" s="20">
        <v>45959932.02999998</v>
      </c>
      <c r="G150" s="20">
        <v>0</v>
      </c>
      <c r="H150" s="20">
        <v>48985047.669999965</v>
      </c>
      <c r="I150" s="20">
        <v>3403199.46</v>
      </c>
      <c r="J150" s="20">
        <v>880415.54</v>
      </c>
      <c r="K150" s="20">
        <f t="shared" si="12"/>
        <v>19451813.77000002</v>
      </c>
      <c r="L150" s="20">
        <f t="shared" si="13"/>
        <v>26274060.77000002</v>
      </c>
      <c r="M150" s="20">
        <f t="shared" si="14"/>
        <v>70.26250632497258</v>
      </c>
      <c r="N150" s="20">
        <f t="shared" si="15"/>
        <v>23248945.130000032</v>
      </c>
      <c r="O150" s="20">
        <f t="shared" si="16"/>
        <v>16426698.130000032</v>
      </c>
      <c r="P150" s="20">
        <f t="shared" si="17"/>
        <v>74.88723480913418</v>
      </c>
    </row>
  </sheetData>
  <mergeCells count="3">
    <mergeCell ref="A2:L2"/>
    <mergeCell ref="A3:L3"/>
    <mergeCell ref="A104:L104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2015-09-14T08:55:43Z</dcterms:modified>
  <cp:category/>
  <cp:version/>
  <cp:contentType/>
  <cp:contentStatus/>
</cp:coreProperties>
</file>